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ljames_sandiego_gov/Documents/Desktop/"/>
    </mc:Choice>
  </mc:AlternateContent>
  <xr:revisionPtr revIDLastSave="9" documentId="8_{69C79D30-E6EE-40B6-9B3D-8F5C2C158A4A}" xr6:coauthVersionLast="47" xr6:coauthVersionMax="47" xr10:uidLastSave="{50C697A2-1ACE-454A-818E-CB6AA3E13E5C}"/>
  <bookViews>
    <workbookView xWindow="-28920" yWindow="-120" windowWidth="29040" windowHeight="17640" tabRatio="602" xr2:uid="{00000000-000D-0000-FFFF-FFFF00000000}"/>
  </bookViews>
  <sheets>
    <sheet name="INVO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1" l="1"/>
  <c r="M38" i="1" s="1"/>
  <c r="M39" i="1"/>
  <c r="E42" i="1" s="1"/>
  <c r="M40" i="1"/>
  <c r="M41" i="1" s="1"/>
  <c r="E40" i="1"/>
  <c r="G10" i="1"/>
  <c r="I10" i="1" s="1"/>
  <c r="E43" i="1" l="1"/>
  <c r="K10" i="1"/>
  <c r="L21" i="1"/>
  <c r="G21" i="1"/>
  <c r="L20" i="1"/>
  <c r="G20" i="1"/>
  <c r="L19" i="1"/>
  <c r="G19" i="1"/>
  <c r="L18" i="1"/>
  <c r="G18" i="1"/>
  <c r="I18" i="1" s="1"/>
  <c r="G17" i="1"/>
  <c r="I17" i="1" s="1"/>
  <c r="L17" i="1"/>
  <c r="G22" i="1"/>
  <c r="L22" i="1"/>
  <c r="G23" i="1"/>
  <c r="L23" i="1"/>
  <c r="G24" i="1"/>
  <c r="L24" i="1"/>
  <c r="G25" i="1"/>
  <c r="L25" i="1"/>
  <c r="G11" i="1"/>
  <c r="G12" i="1"/>
  <c r="I12" i="1" s="1"/>
  <c r="G13" i="1"/>
  <c r="I13" i="1" s="1"/>
  <c r="G14" i="1"/>
  <c r="G15" i="1"/>
  <c r="I15" i="1" s="1"/>
  <c r="G16" i="1"/>
  <c r="I16" i="1" s="1"/>
  <c r="G26" i="1"/>
  <c r="G27" i="1"/>
  <c r="G28" i="1"/>
  <c r="G29" i="1"/>
  <c r="G30" i="1"/>
  <c r="G31" i="1"/>
  <c r="G32" i="1"/>
  <c r="G33" i="1"/>
  <c r="L33" i="1"/>
  <c r="L32" i="1"/>
  <c r="L31" i="1"/>
  <c r="L30" i="1"/>
  <c r="L29" i="1"/>
  <c r="L28" i="1"/>
  <c r="L27" i="1"/>
  <c r="L26" i="1"/>
  <c r="L16" i="1"/>
  <c r="L15" i="1"/>
  <c r="L14" i="1"/>
  <c r="L13" i="1"/>
  <c r="L12" i="1"/>
  <c r="L11" i="1"/>
  <c r="L10" i="1"/>
  <c r="K24" i="1" l="1"/>
  <c r="I24" i="1"/>
  <c r="M24" i="1" s="1"/>
  <c r="I31" i="1"/>
  <c r="K31" i="1"/>
  <c r="I27" i="1"/>
  <c r="K27" i="1"/>
  <c r="I21" i="1"/>
  <c r="K21" i="1"/>
  <c r="I26" i="1"/>
  <c r="K26" i="1"/>
  <c r="K32" i="1"/>
  <c r="I32" i="1"/>
  <c r="E38" i="1"/>
  <c r="K28" i="1"/>
  <c r="I28" i="1"/>
  <c r="M28" i="1" s="1"/>
  <c r="I11" i="1"/>
  <c r="K11" i="1"/>
  <c r="I22" i="1"/>
  <c r="K22" i="1"/>
  <c r="K14" i="1"/>
  <c r="I14" i="1"/>
  <c r="I19" i="1"/>
  <c r="K19" i="1"/>
  <c r="I30" i="1"/>
  <c r="M30" i="1" s="1"/>
  <c r="N30" i="1" s="1"/>
  <c r="K30" i="1"/>
  <c r="I25" i="1"/>
  <c r="K25" i="1"/>
  <c r="I23" i="1"/>
  <c r="K23" i="1"/>
  <c r="I33" i="1"/>
  <c r="K33" i="1"/>
  <c r="I29" i="1"/>
  <c r="K29" i="1"/>
  <c r="K20" i="1"/>
  <c r="I20" i="1"/>
  <c r="M14" i="1"/>
  <c r="N14" i="1" s="1"/>
  <c r="K13" i="1"/>
  <c r="M13" i="1"/>
  <c r="N13" i="1" s="1"/>
  <c r="K17" i="1"/>
  <c r="K16" i="1"/>
  <c r="M16" i="1" s="1"/>
  <c r="K12" i="1"/>
  <c r="M12" i="1" s="1"/>
  <c r="N12" i="1" s="1"/>
  <c r="K18" i="1"/>
  <c r="K15" i="1"/>
  <c r="M15" i="1" s="1"/>
  <c r="M10" i="1"/>
  <c r="N10" i="1" s="1"/>
  <c r="G34" i="1"/>
  <c r="N24" i="1"/>
  <c r="M20" i="1" l="1"/>
  <c r="N20" i="1" s="1"/>
  <c r="M23" i="1"/>
  <c r="N23" i="1" s="1"/>
  <c r="M11" i="1"/>
  <c r="M29" i="1"/>
  <c r="N29" i="1" s="1"/>
  <c r="M32" i="1"/>
  <c r="N32" i="1" s="1"/>
  <c r="M21" i="1"/>
  <c r="N21" i="1" s="1"/>
  <c r="M33" i="1"/>
  <c r="N33" i="1" s="1"/>
  <c r="M25" i="1"/>
  <c r="N25" i="1" s="1"/>
  <c r="M19" i="1"/>
  <c r="N19" i="1" s="1"/>
  <c r="M22" i="1"/>
  <c r="N22" i="1" s="1"/>
  <c r="M31" i="1"/>
  <c r="N31" i="1" s="1"/>
  <c r="M26" i="1"/>
  <c r="N26" i="1" s="1"/>
  <c r="M27" i="1"/>
  <c r="N27" i="1" s="1"/>
  <c r="M17" i="1"/>
  <c r="N17" i="1" s="1"/>
  <c r="I34" i="1"/>
  <c r="K34" i="1"/>
  <c r="K35" i="1" s="1"/>
  <c r="I35" i="1"/>
  <c r="M18" i="1"/>
  <c r="N18" i="1" s="1"/>
  <c r="E37" i="1"/>
  <c r="E39" i="1" s="1"/>
  <c r="G35" i="1"/>
  <c r="N16" i="1"/>
  <c r="N15" i="1"/>
  <c r="N28" i="1"/>
  <c r="M34" i="1" l="1"/>
  <c r="N11" i="1"/>
  <c r="N36" i="1" s="1"/>
  <c r="N34" i="1" l="1"/>
  <c r="M35" i="1"/>
  <c r="E44" i="1" l="1"/>
</calcChain>
</file>

<file path=xl/sharedStrings.xml><?xml version="1.0" encoding="utf-8"?>
<sst xmlns="http://schemas.openxmlformats.org/spreadsheetml/2006/main" count="57" uniqueCount="53">
  <si>
    <t>Item #</t>
  </si>
  <si>
    <t>Item Description</t>
  </si>
  <si>
    <t>Contract Authorization</t>
  </si>
  <si>
    <t>This Estimate</t>
  </si>
  <si>
    <t>Totals to Date</t>
  </si>
  <si>
    <t>Unit</t>
  </si>
  <si>
    <t>Price</t>
  </si>
  <si>
    <t>Qty</t>
  </si>
  <si>
    <t>Extension</t>
  </si>
  <si>
    <t>%/QTY</t>
  </si>
  <si>
    <t>Amount</t>
  </si>
  <si>
    <t>% / QTY</t>
  </si>
  <si>
    <t xml:space="preserve">CHANGE ORDER No.  </t>
  </si>
  <si>
    <t>A.  Original Contract Amount</t>
  </si>
  <si>
    <t>B.  Approved Change Order #00 Thru #00</t>
  </si>
  <si>
    <t>C.  Total Authorized Amount (A+B)</t>
  </si>
  <si>
    <t>D.  Total Billed to Date</t>
  </si>
  <si>
    <t xml:space="preserve">F.  Less Total Previous Payments </t>
  </si>
  <si>
    <t>H.  Remaining Authorized Amount</t>
  </si>
  <si>
    <t>G. Payment Due Less Retention</t>
  </si>
  <si>
    <t xml:space="preserve">            SUMMARY</t>
  </si>
  <si>
    <t xml:space="preserve">           Retention and/or Escrow Payment Schedule</t>
  </si>
  <si>
    <t xml:space="preserve">Total Billed </t>
  </si>
  <si>
    <t xml:space="preserve">Total Retention Required as of this billing (Item E) </t>
  </si>
  <si>
    <t xml:space="preserve">   Previous Retention Withheld in PO or in Escrow</t>
  </si>
  <si>
    <t>Add'l Amt to Withhold in PO/Transfer in Escrow:</t>
  </si>
  <si>
    <t>Amt to Release to Contractor from PO/Escrow:</t>
  </si>
  <si>
    <t xml:space="preserve">Project Name:  </t>
  </si>
  <si>
    <t xml:space="preserve">Work Order No or Job Order No.  </t>
  </si>
  <si>
    <t xml:space="preserve">City Purchase Order No.      </t>
  </si>
  <si>
    <t xml:space="preserve">Resident Engineer (RE):  </t>
  </si>
  <si>
    <t xml:space="preserve">Contractor's Name:   </t>
  </si>
  <si>
    <t xml:space="preserve">Contractor's Address: </t>
  </si>
  <si>
    <t xml:space="preserve">Contractor's Phone #: </t>
  </si>
  <si>
    <t xml:space="preserve">Contractor's fax #:  </t>
  </si>
  <si>
    <t xml:space="preserve">Contact Name:  </t>
  </si>
  <si>
    <t xml:space="preserve">Invoice No.  </t>
  </si>
  <si>
    <t xml:space="preserve">Invoice Date:  </t>
  </si>
  <si>
    <t>Contractor Signature and Date:  ____________________________</t>
  </si>
  <si>
    <t>Previous Totals To Date</t>
  </si>
  <si>
    <t xml:space="preserve">RE Phone#:                Fax#:  </t>
  </si>
  <si>
    <t xml:space="preserve">E.  Less Total Retention (5% of D ) </t>
  </si>
  <si>
    <t>Billing Period: (     To      )</t>
  </si>
  <si>
    <t xml:space="preserve"> Total Authorized Amount (including approved Change Order)</t>
  </si>
  <si>
    <t>I certify that the materials have been received by me, or services have been rendered, in the quality and quantity specified per the  approved contracted amounts, and is   approved for payment</t>
  </si>
  <si>
    <t xml:space="preserve">  Resident Engineer                    Date</t>
  </si>
  <si>
    <t xml:space="preserve">  Construction Engineer            Date</t>
  </si>
  <si>
    <t>Remaining</t>
  </si>
  <si>
    <t>Total Amount Remaining</t>
  </si>
  <si>
    <t>Total Auhtorized Amount (Original)</t>
  </si>
  <si>
    <t>City of San Diego, CM&amp;FE Div., 9573 Chesapeake Drive, SD CA 92123</t>
  </si>
  <si>
    <t>Trigger Asset</t>
  </si>
  <si>
    <t>1/10/2024 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</si>
</sst>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0"/>
      <name val="Arial"/>
    </font>
    <font>
      <sz val="10"/>
      <name val="Arial"/>
      <family val="2"/>
    </font>
    <font>
      <sz val="7"/>
      <name val="Tahoma"/>
      <family val="2"/>
    </font>
    <font>
      <b/>
      <sz val="7"/>
      <name val="Tahoma"/>
      <family val="2"/>
    </font>
    <font>
      <sz val="9"/>
      <name val="Tahoma"/>
      <family val="2"/>
    </font>
    <font>
      <b/>
      <sz val="10"/>
      <name val="Arial"/>
      <family val="2"/>
    </font>
    <font>
      <sz val="10"/>
      <name val="Tahoma"/>
      <family val="2"/>
    </font>
    <font>
      <sz val="9"/>
      <name val="Arial"/>
      <family val="2"/>
    </font>
    <font>
      <b/>
      <sz val="9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1"/>
      <name val="Tahoma"/>
      <family val="2"/>
    </font>
    <font>
      <b/>
      <sz val="10"/>
      <color rgb="FFFF0000"/>
      <name val="Cambria"/>
      <family val="1"/>
      <scheme val="major"/>
    </font>
    <font>
      <sz val="10"/>
      <color rgb="FFFF0000"/>
      <name val="Arial"/>
      <family val="2"/>
    </font>
    <font>
      <sz val="11"/>
      <name val="Tahoma"/>
      <family val="2"/>
    </font>
    <font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sz val="8"/>
      <color rgb="FFFF0000"/>
      <name val="Cambria"/>
      <family val="1"/>
      <scheme val="maj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4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6" fillId="0" borderId="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10" fillId="0" borderId="20" xfId="0" applyFont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5" fillId="0" borderId="29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14" fillId="0" borderId="2" xfId="0" applyFont="1" applyBorder="1" applyAlignment="1" applyProtection="1">
      <alignment horizontal="center"/>
      <protection locked="0"/>
    </xf>
    <xf numFmtId="44" fontId="14" fillId="0" borderId="2" xfId="0" applyNumberFormat="1" applyFont="1" applyBorder="1" applyAlignment="1" applyProtection="1">
      <alignment horizontal="center"/>
      <protection locked="0"/>
    </xf>
    <xf numFmtId="10" fontId="14" fillId="0" borderId="3" xfId="0" applyNumberFormat="1" applyFont="1" applyBorder="1" applyAlignment="1" applyProtection="1">
      <alignment horizontal="center"/>
      <protection locked="0"/>
    </xf>
    <xf numFmtId="10" fontId="14" fillId="3" borderId="2" xfId="0" applyNumberFormat="1" applyFont="1" applyFill="1" applyBorder="1" applyAlignment="1" applyProtection="1">
      <alignment horizontal="center"/>
      <protection locked="0"/>
    </xf>
    <xf numFmtId="10" fontId="14" fillId="0" borderId="3" xfId="1" applyNumberFormat="1" applyFont="1" applyFill="1" applyBorder="1" applyAlignment="1" applyProtection="1">
      <alignment horizontal="center"/>
      <protection locked="0"/>
    </xf>
    <xf numFmtId="10" fontId="14" fillId="0" borderId="4" xfId="0" applyNumberFormat="1" applyFont="1" applyBorder="1" applyAlignment="1" applyProtection="1">
      <alignment horizontal="center"/>
      <protection locked="0"/>
    </xf>
    <xf numFmtId="44" fontId="11" fillId="0" borderId="10" xfId="0" applyNumberFormat="1" applyFont="1" applyBorder="1"/>
    <xf numFmtId="164" fontId="10" fillId="0" borderId="25" xfId="0" applyNumberFormat="1" applyFont="1" applyBorder="1"/>
    <xf numFmtId="164" fontId="15" fillId="0" borderId="26" xfId="0" applyNumberFormat="1" applyFont="1" applyBorder="1"/>
    <xf numFmtId="164" fontId="15" fillId="0" borderId="14" xfId="0" applyNumberFormat="1" applyFont="1" applyBorder="1"/>
    <xf numFmtId="164" fontId="16" fillId="0" borderId="27" xfId="0" applyNumberFormat="1" applyFont="1" applyBorder="1"/>
    <xf numFmtId="164" fontId="15" fillId="0" borderId="28" xfId="0" applyNumberFormat="1" applyFont="1" applyBorder="1" applyProtection="1">
      <protection locked="0"/>
    </xf>
    <xf numFmtId="0" fontId="6" fillId="3" borderId="12" xfId="0" applyFont="1" applyFill="1" applyBorder="1" applyAlignment="1" applyProtection="1">
      <alignment horizontal="centerContinuous"/>
      <protection locked="0"/>
    </xf>
    <xf numFmtId="44" fontId="6" fillId="3" borderId="13" xfId="0" applyNumberFormat="1" applyFont="1" applyFill="1" applyBorder="1" applyAlignment="1" applyProtection="1">
      <alignment horizontal="centerContinuous"/>
      <protection locked="0"/>
    </xf>
    <xf numFmtId="0" fontId="6" fillId="0" borderId="2" xfId="0" applyFont="1" applyBorder="1" applyProtection="1">
      <protection locked="0"/>
    </xf>
    <xf numFmtId="0" fontId="9" fillId="0" borderId="2" xfId="0" applyFont="1" applyBorder="1" applyProtection="1">
      <protection locked="0"/>
    </xf>
    <xf numFmtId="1" fontId="6" fillId="0" borderId="2" xfId="0" applyNumberFormat="1" applyFont="1" applyBorder="1" applyAlignment="1" applyProtection="1">
      <alignment horizontal="center"/>
      <protection locked="0"/>
    </xf>
    <xf numFmtId="2" fontId="14" fillId="0" borderId="2" xfId="0" applyNumberFormat="1" applyFont="1" applyBorder="1" applyAlignment="1" applyProtection="1">
      <alignment horizontal="center"/>
      <protection locked="0"/>
    </xf>
    <xf numFmtId="44" fontId="14" fillId="0" borderId="10" xfId="0" applyNumberFormat="1" applyFont="1" applyBorder="1" applyProtection="1">
      <protection locked="0"/>
    </xf>
    <xf numFmtId="0" fontId="14" fillId="0" borderId="15" xfId="0" applyFont="1" applyBorder="1" applyAlignment="1">
      <alignment horizontal="center"/>
    </xf>
    <xf numFmtId="10" fontId="14" fillId="0" borderId="11" xfId="0" applyNumberFormat="1" applyFont="1" applyBorder="1" applyAlignment="1" applyProtection="1">
      <alignment horizontal="center"/>
      <protection locked="0"/>
    </xf>
    <xf numFmtId="1" fontId="6" fillId="0" borderId="6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14" fillId="0" borderId="6" xfId="0" applyFont="1" applyBorder="1" applyAlignment="1" applyProtection="1">
      <alignment horizontal="center"/>
      <protection locked="0"/>
    </xf>
    <xf numFmtId="44" fontId="14" fillId="0" borderId="6" xfId="0" applyNumberFormat="1" applyFont="1" applyBorder="1" applyAlignment="1" applyProtection="1">
      <alignment horizontal="center"/>
      <protection locked="0"/>
    </xf>
    <xf numFmtId="2" fontId="14" fillId="0" borderId="6" xfId="0" applyNumberFormat="1" applyFont="1" applyBorder="1" applyAlignment="1" applyProtection="1">
      <alignment horizontal="center"/>
      <protection locked="0"/>
    </xf>
    <xf numFmtId="44" fontId="14" fillId="0" borderId="38" xfId="0" applyNumberFormat="1" applyFont="1" applyBorder="1" applyProtection="1">
      <protection locked="0"/>
    </xf>
    <xf numFmtId="2" fontId="14" fillId="0" borderId="19" xfId="0" applyNumberFormat="1" applyFont="1" applyBorder="1" applyAlignment="1" applyProtection="1">
      <alignment horizontal="center"/>
      <protection locked="0"/>
    </xf>
    <xf numFmtId="2" fontId="14" fillId="3" borderId="6" xfId="0" applyNumberFormat="1" applyFont="1" applyFill="1" applyBorder="1" applyAlignment="1" applyProtection="1">
      <alignment horizontal="center"/>
      <protection locked="0"/>
    </xf>
    <xf numFmtId="2" fontId="14" fillId="0" borderId="1" xfId="0" applyNumberFormat="1" applyFont="1" applyBorder="1" applyAlignment="1" applyProtection="1">
      <alignment horizontal="center" vertical="center"/>
      <protection locked="0"/>
    </xf>
    <xf numFmtId="2" fontId="4" fillId="2" borderId="39" xfId="0" applyNumberFormat="1" applyFont="1" applyFill="1" applyBorder="1" applyAlignment="1" applyProtection="1">
      <alignment horizontal="center"/>
      <protection locked="0"/>
    </xf>
    <xf numFmtId="0" fontId="6" fillId="2" borderId="40" xfId="0" applyFont="1" applyFill="1" applyBorder="1" applyAlignment="1" applyProtection="1">
      <alignment horizontal="center"/>
      <protection locked="0"/>
    </xf>
    <xf numFmtId="0" fontId="6" fillId="2" borderId="41" xfId="0" applyFont="1" applyFill="1" applyBorder="1" applyAlignment="1" applyProtection="1">
      <alignment horizontal="centerContinuous"/>
      <protection locked="0"/>
    </xf>
    <xf numFmtId="44" fontId="6" fillId="2" borderId="42" xfId="0" applyNumberFormat="1" applyFont="1" applyFill="1" applyBorder="1" applyAlignment="1" applyProtection="1">
      <alignment horizontal="centerContinuous"/>
      <protection locked="0"/>
    </xf>
    <xf numFmtId="0" fontId="6" fillId="2" borderId="42" xfId="0" applyFont="1" applyFill="1" applyBorder="1" applyAlignment="1" applyProtection="1">
      <alignment horizontal="centerContinuous"/>
      <protection locked="0"/>
    </xf>
    <xf numFmtId="44" fontId="6" fillId="2" borderId="43" xfId="0" applyNumberFormat="1" applyFont="1" applyFill="1" applyBorder="1" applyAlignment="1" applyProtection="1">
      <alignment horizontal="centerContinuous"/>
      <protection locked="0"/>
    </xf>
    <xf numFmtId="44" fontId="6" fillId="2" borderId="44" xfId="0" applyNumberFormat="1" applyFont="1" applyFill="1" applyBorder="1" applyAlignment="1" applyProtection="1">
      <alignment horizontal="centerContinuous"/>
      <protection locked="0"/>
    </xf>
    <xf numFmtId="44" fontId="6" fillId="2" borderId="45" xfId="0" applyNumberFormat="1" applyFont="1" applyFill="1" applyBorder="1" applyAlignment="1" applyProtection="1">
      <alignment horizontal="centerContinuous"/>
      <protection locked="0"/>
    </xf>
    <xf numFmtId="2" fontId="2" fillId="2" borderId="46" xfId="0" applyNumberFormat="1" applyFont="1" applyFill="1" applyBorder="1" applyAlignment="1" applyProtection="1">
      <alignment horizontal="centerContinuous"/>
      <protection locked="0"/>
    </xf>
    <xf numFmtId="0" fontId="4" fillId="2" borderId="47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44" fontId="4" fillId="2" borderId="5" xfId="0" applyNumberFormat="1" applyFont="1" applyFill="1" applyBorder="1" applyAlignment="1" applyProtection="1">
      <alignment horizontal="center"/>
      <protection locked="0"/>
    </xf>
    <xf numFmtId="44" fontId="4" fillId="2" borderId="48" xfId="0" applyNumberFormat="1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44" fontId="4" fillId="2" borderId="49" xfId="0" applyNumberFormat="1" applyFont="1" applyFill="1" applyBorder="1" applyAlignment="1" applyProtection="1">
      <alignment horizontal="center"/>
      <protection locked="0"/>
    </xf>
    <xf numFmtId="0" fontId="4" fillId="3" borderId="50" xfId="0" applyFont="1" applyFill="1" applyBorder="1" applyAlignment="1" applyProtection="1">
      <alignment horizontal="center"/>
      <protection locked="0"/>
    </xf>
    <xf numFmtId="44" fontId="4" fillId="3" borderId="27" xfId="0" applyNumberFormat="1" applyFont="1" applyFill="1" applyBorder="1" applyAlignment="1" applyProtection="1">
      <alignment horizontal="center"/>
      <protection locked="0"/>
    </xf>
    <xf numFmtId="44" fontId="6" fillId="2" borderId="5" xfId="0" applyNumberFormat="1" applyFont="1" applyFill="1" applyBorder="1" applyAlignment="1" applyProtection="1">
      <alignment horizontal="center"/>
      <protection locked="0"/>
    </xf>
    <xf numFmtId="164" fontId="14" fillId="0" borderId="16" xfId="0" applyNumberFormat="1" applyFont="1" applyBorder="1"/>
    <xf numFmtId="164" fontId="14" fillId="0" borderId="11" xfId="0" applyNumberFormat="1" applyFont="1" applyBorder="1" applyProtection="1">
      <protection locked="0"/>
    </xf>
    <xf numFmtId="164" fontId="14" fillId="0" borderId="11" xfId="0" applyNumberFormat="1" applyFont="1" applyBorder="1"/>
    <xf numFmtId="10" fontId="14" fillId="3" borderId="51" xfId="0" applyNumberFormat="1" applyFont="1" applyFill="1" applyBorder="1" applyAlignment="1" applyProtection="1">
      <alignment horizontal="center"/>
      <protection locked="0"/>
    </xf>
    <xf numFmtId="164" fontId="14" fillId="0" borderId="1" xfId="0" applyNumberFormat="1" applyFont="1" applyBorder="1" applyAlignment="1" applyProtection="1">
      <alignment horizontal="right"/>
      <protection locked="0"/>
    </xf>
    <xf numFmtId="164" fontId="14" fillId="0" borderId="6" xfId="0" applyNumberFormat="1" applyFont="1" applyBorder="1" applyProtection="1">
      <protection locked="0"/>
    </xf>
    <xf numFmtId="164" fontId="14" fillId="3" borderId="26" xfId="0" applyNumberFormat="1" applyFont="1" applyFill="1" applyBorder="1" applyProtection="1">
      <protection locked="0"/>
    </xf>
    <xf numFmtId="164" fontId="14" fillId="4" borderId="2" xfId="0" applyNumberFormat="1" applyFont="1" applyFill="1" applyBorder="1"/>
    <xf numFmtId="44" fontId="1" fillId="0" borderId="0" xfId="2" applyFont="1" applyProtection="1">
      <protection locked="0"/>
    </xf>
    <xf numFmtId="44" fontId="0" fillId="0" borderId="0" xfId="2" applyFont="1" applyProtection="1">
      <protection locked="0"/>
    </xf>
    <xf numFmtId="44" fontId="0" fillId="0" borderId="0" xfId="0" applyNumberFormat="1" applyProtection="1">
      <protection locked="0"/>
    </xf>
    <xf numFmtId="0" fontId="9" fillId="0" borderId="0" xfId="0" applyFont="1" applyBorder="1" applyProtection="1">
      <protection locked="0"/>
    </xf>
    <xf numFmtId="7" fontId="8" fillId="0" borderId="0" xfId="0" applyNumberFormat="1" applyFont="1" applyBorder="1" applyProtection="1">
      <protection locked="0"/>
    </xf>
    <xf numFmtId="44" fontId="4" fillId="0" borderId="0" xfId="0" applyNumberFormat="1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7" fontId="2" fillId="0" borderId="0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5" fontId="4" fillId="0" borderId="0" xfId="0" applyNumberFormat="1" applyFont="1" applyBorder="1" applyAlignment="1" applyProtection="1">
      <alignment horizontal="center"/>
      <protection locked="0"/>
    </xf>
    <xf numFmtId="15" fontId="4" fillId="0" borderId="0" xfId="0" applyNumberFormat="1" applyFont="1" applyBorder="1" applyAlignment="1" applyProtection="1">
      <alignment horizontal="left"/>
      <protection locked="0"/>
    </xf>
    <xf numFmtId="7" fontId="6" fillId="0" borderId="0" xfId="0" applyNumberFormat="1" applyFont="1" applyBorder="1" applyProtection="1">
      <protection locked="0"/>
    </xf>
    <xf numFmtId="0" fontId="8" fillId="0" borderId="0" xfId="0" applyFont="1" applyBorder="1" applyProtection="1">
      <protection locked="0"/>
    </xf>
    <xf numFmtId="15" fontId="4" fillId="0" borderId="0" xfId="0" applyNumberFormat="1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44" fontId="2" fillId="0" borderId="0" xfId="0" applyNumberFormat="1" applyFont="1" applyBorder="1" applyProtection="1">
      <protection locked="0"/>
    </xf>
    <xf numFmtId="2" fontId="4" fillId="0" borderId="0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10" fontId="14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/>
    <xf numFmtId="0" fontId="14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1" fillId="0" borderId="0" xfId="0" applyFont="1" applyBorder="1" applyProtection="1">
      <protection locked="0"/>
    </xf>
    <xf numFmtId="2" fontId="6" fillId="0" borderId="30" xfId="0" applyNumberFormat="1" applyFont="1" applyBorder="1" applyProtection="1">
      <protection locked="0"/>
    </xf>
    <xf numFmtId="0" fontId="9" fillId="0" borderId="31" xfId="0" applyFont="1" applyBorder="1" applyProtection="1">
      <protection locked="0"/>
    </xf>
    <xf numFmtId="7" fontId="8" fillId="0" borderId="31" xfId="0" applyNumberFormat="1" applyFont="1" applyBorder="1" applyProtection="1">
      <protection locked="0"/>
    </xf>
    <xf numFmtId="44" fontId="4" fillId="0" borderId="31" xfId="0" applyNumberFormat="1" applyFont="1" applyBorder="1" applyProtection="1">
      <protection locked="0"/>
    </xf>
    <xf numFmtId="0" fontId="4" fillId="0" borderId="31" xfId="0" applyFont="1" applyBorder="1" applyProtection="1">
      <protection locked="0"/>
    </xf>
    <xf numFmtId="7" fontId="3" fillId="0" borderId="31" xfId="0" applyNumberFormat="1" applyFont="1" applyBorder="1" applyProtection="1"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2" fontId="9" fillId="0" borderId="33" xfId="0" applyNumberFormat="1" applyFont="1" applyBorder="1" applyProtection="1">
      <protection locked="0"/>
    </xf>
    <xf numFmtId="0" fontId="0" fillId="0" borderId="34" xfId="0" applyBorder="1" applyProtection="1">
      <protection locked="0"/>
    </xf>
    <xf numFmtId="0" fontId="6" fillId="0" borderId="33" xfId="0" applyFont="1" applyBorder="1" applyProtection="1">
      <protection locked="0"/>
    </xf>
    <xf numFmtId="2" fontId="6" fillId="0" borderId="33" xfId="0" applyNumberFormat="1" applyFont="1" applyBorder="1" applyProtection="1">
      <protection locked="0"/>
    </xf>
    <xf numFmtId="2" fontId="4" fillId="0" borderId="33" xfId="0" applyNumberFormat="1" applyFont="1" applyBorder="1" applyProtection="1">
      <protection locked="0"/>
    </xf>
    <xf numFmtId="44" fontId="6" fillId="5" borderId="53" xfId="0" applyNumberFormat="1" applyFont="1" applyFill="1" applyBorder="1" applyAlignment="1">
      <alignment horizontal="center" wrapText="1"/>
    </xf>
    <xf numFmtId="0" fontId="6" fillId="5" borderId="55" xfId="0" applyFont="1" applyFill="1" applyBorder="1" applyAlignment="1">
      <alignment horizontal="center" wrapText="1"/>
    </xf>
    <xf numFmtId="0" fontId="0" fillId="0" borderId="56" xfId="0" applyBorder="1" applyProtection="1">
      <protection locked="0"/>
    </xf>
    <xf numFmtId="44" fontId="14" fillId="5" borderId="57" xfId="0" applyNumberFormat="1" applyFont="1" applyFill="1" applyBorder="1" applyAlignment="1">
      <alignment vertical="center"/>
    </xf>
    <xf numFmtId="0" fontId="0" fillId="0" borderId="33" xfId="0" applyBorder="1" applyProtection="1">
      <protection locked="0"/>
    </xf>
    <xf numFmtId="0" fontId="0" fillId="0" borderId="33" xfId="0" applyBorder="1"/>
    <xf numFmtId="44" fontId="4" fillId="5" borderId="58" xfId="0" applyNumberFormat="1" applyFont="1" applyFill="1" applyBorder="1" applyAlignment="1">
      <alignment horizontal="center"/>
    </xf>
    <xf numFmtId="44" fontId="14" fillId="0" borderId="58" xfId="0" applyNumberFormat="1" applyFont="1" applyBorder="1" applyAlignment="1">
      <alignment horizontal="center"/>
    </xf>
    <xf numFmtId="0" fontId="0" fillId="0" borderId="34" xfId="0" applyBorder="1"/>
    <xf numFmtId="0" fontId="2" fillId="0" borderId="36" xfId="0" applyFont="1" applyBorder="1"/>
    <xf numFmtId="0" fontId="6" fillId="0" borderId="59" xfId="0" applyFont="1" applyBorder="1" applyProtection="1">
      <protection locked="0"/>
    </xf>
    <xf numFmtId="0" fontId="0" fillId="0" borderId="60" xfId="0" applyBorder="1" applyProtection="1">
      <protection locked="0"/>
    </xf>
    <xf numFmtId="164" fontId="15" fillId="0" borderId="61" xfId="0" applyNumberFormat="1" applyFont="1" applyBorder="1"/>
    <xf numFmtId="0" fontId="0" fillId="0" borderId="36" xfId="0" applyBorder="1" applyAlignment="1" applyProtection="1">
      <alignment vertical="top"/>
      <protection locked="0"/>
    </xf>
    <xf numFmtId="0" fontId="0" fillId="0" borderId="36" xfId="0" applyBorder="1" applyProtection="1">
      <protection locked="0"/>
    </xf>
    <xf numFmtId="0" fontId="0" fillId="0" borderId="37" xfId="0" applyBorder="1"/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2" fillId="0" borderId="3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4" xfId="0" applyFont="1" applyBorder="1" applyAlignment="1">
      <alignment horizontal="left" wrapText="1"/>
    </xf>
    <xf numFmtId="0" fontId="0" fillId="0" borderId="35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13" fillId="0" borderId="33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34" xfId="0" applyFont="1" applyBorder="1" applyAlignment="1">
      <alignment horizontal="center" vertical="top" wrapText="1"/>
    </xf>
    <xf numFmtId="0" fontId="12" fillId="0" borderId="33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0" fontId="18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0" borderId="32" xfId="0" applyFont="1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1" fillId="0" borderId="35" xfId="0" applyFont="1" applyBorder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39</xdr:row>
      <xdr:rowOff>182563</xdr:rowOff>
    </xdr:from>
    <xdr:to>
      <xdr:col>7</xdr:col>
      <xdr:colOff>277813</xdr:colOff>
      <xdr:row>39</xdr:row>
      <xdr:rowOff>182563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230688" y="5262563"/>
          <a:ext cx="17145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</xdr:colOff>
      <xdr:row>42</xdr:row>
      <xdr:rowOff>9526</xdr:rowOff>
    </xdr:from>
    <xdr:to>
      <xdr:col>7</xdr:col>
      <xdr:colOff>287338</xdr:colOff>
      <xdr:row>42</xdr:row>
      <xdr:rowOff>9526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359275" y="7073901"/>
          <a:ext cx="196850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"/>
  <sheetViews>
    <sheetView tabSelected="1" view="pageBreakPreview" zoomScale="90" zoomScaleNormal="110" zoomScaleSheetLayoutView="90" workbookViewId="0">
      <selection sqref="A1:XFD6"/>
    </sheetView>
  </sheetViews>
  <sheetFormatPr defaultRowHeight="12.75" x14ac:dyDescent="0.2"/>
  <cols>
    <col min="1" max="1" width="12.85546875" customWidth="1"/>
    <col min="2" max="2" width="8.85546875" customWidth="1"/>
    <col min="3" max="3" width="27.7109375" customWidth="1"/>
    <col min="4" max="4" width="30.5703125" customWidth="1"/>
    <col min="5" max="5" width="8.42578125" customWidth="1"/>
    <col min="6" max="6" width="18.28515625" customWidth="1"/>
    <col min="7" max="7" width="7.85546875" customWidth="1"/>
    <col min="8" max="8" width="19.7109375" customWidth="1"/>
    <col min="9" max="9" width="7.7109375" customWidth="1"/>
    <col min="10" max="10" width="16.85546875" customWidth="1"/>
    <col min="11" max="11" width="13" customWidth="1"/>
    <col min="12" max="12" width="16.5703125" customWidth="1"/>
    <col min="13" max="13" width="19.28515625" customWidth="1"/>
    <col min="14" max="14" width="20.85546875" customWidth="1"/>
    <col min="16" max="16" width="12.5703125" bestFit="1" customWidth="1"/>
  </cols>
  <sheetData>
    <row r="1" spans="1:16" s="4" customFormat="1" ht="15" customHeight="1" thickTop="1" x14ac:dyDescent="0.2">
      <c r="A1" s="108" t="s">
        <v>50</v>
      </c>
      <c r="B1" s="109"/>
      <c r="C1" s="110"/>
      <c r="D1" s="111"/>
      <c r="E1" s="112"/>
      <c r="F1" s="111"/>
      <c r="G1" s="109" t="s">
        <v>31</v>
      </c>
      <c r="H1" s="111"/>
      <c r="I1" s="112"/>
      <c r="J1" s="111"/>
      <c r="K1" s="113"/>
      <c r="L1" s="114"/>
      <c r="M1" s="115"/>
      <c r="N1" s="116"/>
    </row>
    <row r="2" spans="1:16" s="4" customFormat="1" ht="15" customHeight="1" x14ac:dyDescent="0.2">
      <c r="A2" s="117" t="s">
        <v>27</v>
      </c>
      <c r="B2" s="84"/>
      <c r="C2" s="85"/>
      <c r="D2" s="86"/>
      <c r="E2" s="87"/>
      <c r="F2" s="86"/>
      <c r="G2" s="88" t="s">
        <v>32</v>
      </c>
      <c r="H2" s="86"/>
      <c r="I2" s="87"/>
      <c r="J2" s="86"/>
      <c r="K2" s="89"/>
      <c r="L2" s="90"/>
      <c r="M2" s="91"/>
      <c r="N2" s="118"/>
    </row>
    <row r="3" spans="1:16" s="4" customFormat="1" ht="15" customHeight="1" x14ac:dyDescent="0.2">
      <c r="A3" s="119" t="s">
        <v>28</v>
      </c>
      <c r="B3" s="84"/>
      <c r="C3" s="85"/>
      <c r="D3" s="86"/>
      <c r="E3" s="87"/>
      <c r="F3" s="86"/>
      <c r="G3" s="88"/>
      <c r="H3" s="86"/>
      <c r="I3" s="87"/>
      <c r="J3" s="86"/>
      <c r="K3" s="89"/>
      <c r="L3" s="90"/>
      <c r="M3" s="91"/>
      <c r="N3" s="118"/>
    </row>
    <row r="4" spans="1:16" s="4" customFormat="1" ht="15" customHeight="1" x14ac:dyDescent="0.2">
      <c r="A4" s="119" t="s">
        <v>29</v>
      </c>
      <c r="B4" s="84"/>
      <c r="C4" s="85"/>
      <c r="D4" s="86"/>
      <c r="E4" s="87"/>
      <c r="F4" s="86"/>
      <c r="G4" s="88" t="s">
        <v>33</v>
      </c>
      <c r="H4" s="86"/>
      <c r="I4" s="87"/>
      <c r="J4" s="86"/>
      <c r="K4" s="85" t="s">
        <v>36</v>
      </c>
      <c r="L4" s="92"/>
      <c r="M4" s="91"/>
      <c r="N4" s="118"/>
    </row>
    <row r="5" spans="1:16" s="4" customFormat="1" ht="15" customHeight="1" x14ac:dyDescent="0.2">
      <c r="A5" s="120" t="s">
        <v>30</v>
      </c>
      <c r="B5" s="84"/>
      <c r="C5" s="87"/>
      <c r="D5" s="93"/>
      <c r="E5" s="87"/>
      <c r="F5" s="86"/>
      <c r="G5" s="94" t="s">
        <v>34</v>
      </c>
      <c r="H5" s="86"/>
      <c r="I5" s="87"/>
      <c r="J5" s="86"/>
      <c r="K5" s="85" t="s">
        <v>37</v>
      </c>
      <c r="L5" s="86"/>
      <c r="M5" s="91"/>
      <c r="N5" s="118"/>
    </row>
    <row r="6" spans="1:16" s="4" customFormat="1" ht="15" customHeight="1" x14ac:dyDescent="0.2">
      <c r="A6" s="120" t="s">
        <v>40</v>
      </c>
      <c r="B6" s="84"/>
      <c r="C6" s="95"/>
      <c r="D6" s="96"/>
      <c r="E6" s="87"/>
      <c r="F6" s="86"/>
      <c r="G6" s="97" t="s">
        <v>35</v>
      </c>
      <c r="H6" s="98"/>
      <c r="I6" s="98"/>
      <c r="J6" s="86"/>
      <c r="K6" s="87" t="s">
        <v>42</v>
      </c>
      <c r="L6" s="99"/>
      <c r="M6" s="91"/>
      <c r="N6" s="118"/>
    </row>
    <row r="7" spans="1:16" s="4" customFormat="1" ht="15" customHeight="1" thickBot="1" x14ac:dyDescent="0.25">
      <c r="A7" s="121"/>
      <c r="B7" s="87"/>
      <c r="C7" s="100"/>
      <c r="D7" s="96"/>
      <c r="E7" s="87"/>
      <c r="F7" s="86"/>
      <c r="G7" s="87"/>
      <c r="H7" s="86"/>
      <c r="I7" s="87"/>
      <c r="J7" s="86"/>
      <c r="K7" s="101"/>
      <c r="L7" s="99"/>
      <c r="M7" s="91"/>
      <c r="N7" s="118"/>
    </row>
    <row r="8" spans="1:16" s="4" customFormat="1" ht="17.25" customHeight="1" x14ac:dyDescent="0.2">
      <c r="A8" s="138" t="s">
        <v>51</v>
      </c>
      <c r="B8" s="55" t="s">
        <v>0</v>
      </c>
      <c r="C8" s="56" t="s">
        <v>1</v>
      </c>
      <c r="D8" s="57" t="s">
        <v>2</v>
      </c>
      <c r="E8" s="58"/>
      <c r="F8" s="59"/>
      <c r="G8" s="60"/>
      <c r="H8" s="57" t="s">
        <v>39</v>
      </c>
      <c r="I8" s="61"/>
      <c r="J8" s="37" t="s">
        <v>3</v>
      </c>
      <c r="K8" s="38"/>
      <c r="L8" s="57" t="s">
        <v>4</v>
      </c>
      <c r="M8" s="62"/>
      <c r="N8" s="122" t="s">
        <v>10</v>
      </c>
    </row>
    <row r="9" spans="1:16" s="4" customFormat="1" ht="13.5" customHeight="1" thickBot="1" x14ac:dyDescent="0.25">
      <c r="A9" s="139"/>
      <c r="B9" s="63"/>
      <c r="C9" s="64"/>
      <c r="D9" s="65" t="s">
        <v>5</v>
      </c>
      <c r="E9" s="66" t="s">
        <v>6</v>
      </c>
      <c r="F9" s="65" t="s">
        <v>7</v>
      </c>
      <c r="G9" s="67" t="s">
        <v>8</v>
      </c>
      <c r="H9" s="68" t="s">
        <v>9</v>
      </c>
      <c r="I9" s="69" t="s">
        <v>10</v>
      </c>
      <c r="J9" s="70" t="s">
        <v>11</v>
      </c>
      <c r="K9" s="71" t="s">
        <v>10</v>
      </c>
      <c r="L9" s="68" t="s">
        <v>11</v>
      </c>
      <c r="M9" s="72" t="s">
        <v>10</v>
      </c>
      <c r="N9" s="123" t="s">
        <v>47</v>
      </c>
      <c r="P9" s="81"/>
    </row>
    <row r="10" spans="1:16" s="4" customFormat="1" ht="15" customHeight="1" x14ac:dyDescent="0.2">
      <c r="A10" s="124"/>
      <c r="B10" s="46">
        <v>1</v>
      </c>
      <c r="C10" s="47"/>
      <c r="D10" s="48"/>
      <c r="E10" s="49"/>
      <c r="F10" s="50">
        <v>1</v>
      </c>
      <c r="G10" s="51">
        <f>+E10*F10</f>
        <v>0</v>
      </c>
      <c r="H10" s="52"/>
      <c r="I10" s="77">
        <f>H10*G10</f>
        <v>0</v>
      </c>
      <c r="J10" s="53"/>
      <c r="K10" s="79">
        <f>(J10*G10)</f>
        <v>0</v>
      </c>
      <c r="L10" s="54">
        <f>H10+J10</f>
        <v>0</v>
      </c>
      <c r="M10" s="78">
        <f>(I10+K10)</f>
        <v>0</v>
      </c>
      <c r="N10" s="125">
        <f>G10-M10</f>
        <v>0</v>
      </c>
    </row>
    <row r="11" spans="1:16" s="4" customFormat="1" ht="15" customHeight="1" x14ac:dyDescent="0.2">
      <c r="A11" s="124"/>
      <c r="B11" s="41">
        <v>2</v>
      </c>
      <c r="C11" s="39"/>
      <c r="D11" s="25"/>
      <c r="E11" s="26"/>
      <c r="F11" s="42">
        <v>1</v>
      </c>
      <c r="G11" s="43">
        <f>+E11*F11</f>
        <v>0</v>
      </c>
      <c r="H11" s="27"/>
      <c r="I11" s="77">
        <f t="shared" ref="I11:I18" si="0">H11*G11</f>
        <v>0</v>
      </c>
      <c r="J11" s="28"/>
      <c r="K11" s="79">
        <f>(J11*G11)</f>
        <v>0</v>
      </c>
      <c r="L11" s="45">
        <f t="shared" ref="L11:L33" si="1">H11+J11</f>
        <v>0</v>
      </c>
      <c r="M11" s="78">
        <f t="shared" ref="M11:M34" si="2">(I11+K11)</f>
        <v>0</v>
      </c>
      <c r="N11" s="125">
        <f t="shared" ref="N11:N34" si="3">G11-M11</f>
        <v>0</v>
      </c>
    </row>
    <row r="12" spans="1:16" s="4" customFormat="1" ht="15" customHeight="1" x14ac:dyDescent="0.2">
      <c r="A12" s="124"/>
      <c r="B12" s="41">
        <v>3</v>
      </c>
      <c r="C12" s="39"/>
      <c r="D12" s="25"/>
      <c r="E12" s="26"/>
      <c r="F12" s="42">
        <v>1</v>
      </c>
      <c r="G12" s="43">
        <f>+E12*F12</f>
        <v>0</v>
      </c>
      <c r="H12" s="27"/>
      <c r="I12" s="77">
        <f t="shared" si="0"/>
        <v>0</v>
      </c>
      <c r="J12" s="28"/>
      <c r="K12" s="79">
        <f t="shared" ref="K12:K34" si="4">(J12*G12)</f>
        <v>0</v>
      </c>
      <c r="L12" s="45">
        <f t="shared" si="1"/>
        <v>0</v>
      </c>
      <c r="M12" s="78">
        <f t="shared" si="2"/>
        <v>0</v>
      </c>
      <c r="N12" s="125">
        <f t="shared" si="3"/>
        <v>0</v>
      </c>
    </row>
    <row r="13" spans="1:16" s="4" customFormat="1" ht="15" customHeight="1" x14ac:dyDescent="0.2">
      <c r="A13" s="124"/>
      <c r="B13" s="41">
        <v>4</v>
      </c>
      <c r="C13" s="39"/>
      <c r="D13" s="25"/>
      <c r="E13" s="26"/>
      <c r="F13" s="42">
        <v>1</v>
      </c>
      <c r="G13" s="43">
        <f>+E13*F13</f>
        <v>0</v>
      </c>
      <c r="H13" s="27"/>
      <c r="I13" s="77">
        <f t="shared" si="0"/>
        <v>0</v>
      </c>
      <c r="J13" s="28"/>
      <c r="K13" s="79">
        <f t="shared" si="4"/>
        <v>0</v>
      </c>
      <c r="L13" s="45">
        <f t="shared" si="1"/>
        <v>0</v>
      </c>
      <c r="M13" s="78">
        <f t="shared" si="2"/>
        <v>0</v>
      </c>
      <c r="N13" s="125">
        <f t="shared" si="3"/>
        <v>0</v>
      </c>
    </row>
    <row r="14" spans="1:16" s="4" customFormat="1" ht="15" customHeight="1" x14ac:dyDescent="0.2">
      <c r="A14" s="124"/>
      <c r="B14" s="41">
        <v>5</v>
      </c>
      <c r="C14" s="39"/>
      <c r="D14" s="25"/>
      <c r="E14" s="26"/>
      <c r="F14" s="42">
        <v>1</v>
      </c>
      <c r="G14" s="43">
        <f>+E14*F14</f>
        <v>0</v>
      </c>
      <c r="H14" s="27"/>
      <c r="I14" s="77">
        <f t="shared" si="0"/>
        <v>0</v>
      </c>
      <c r="J14" s="28"/>
      <c r="K14" s="79">
        <f t="shared" si="4"/>
        <v>0</v>
      </c>
      <c r="L14" s="45">
        <f t="shared" si="1"/>
        <v>0</v>
      </c>
      <c r="M14" s="78">
        <f t="shared" si="2"/>
        <v>0</v>
      </c>
      <c r="N14" s="125">
        <f t="shared" si="3"/>
        <v>0</v>
      </c>
    </row>
    <row r="15" spans="1:16" s="4" customFormat="1" ht="15" customHeight="1" x14ac:dyDescent="0.2">
      <c r="A15" s="124"/>
      <c r="B15" s="41">
        <v>6</v>
      </c>
      <c r="C15" s="39"/>
      <c r="D15" s="25"/>
      <c r="E15" s="26"/>
      <c r="F15" s="42">
        <v>1</v>
      </c>
      <c r="G15" s="43">
        <f t="shared" ref="G15:G32" si="5">+E15*F15</f>
        <v>0</v>
      </c>
      <c r="H15" s="27"/>
      <c r="I15" s="77">
        <f t="shared" si="0"/>
        <v>0</v>
      </c>
      <c r="J15" s="28"/>
      <c r="K15" s="79">
        <f t="shared" si="4"/>
        <v>0</v>
      </c>
      <c r="L15" s="45">
        <f t="shared" si="1"/>
        <v>0</v>
      </c>
      <c r="M15" s="78">
        <f t="shared" si="2"/>
        <v>0</v>
      </c>
      <c r="N15" s="125">
        <f t="shared" si="3"/>
        <v>0</v>
      </c>
    </row>
    <row r="16" spans="1:16" s="4" customFormat="1" ht="15" customHeight="1" x14ac:dyDescent="0.2">
      <c r="A16" s="124"/>
      <c r="B16" s="41">
        <v>7</v>
      </c>
      <c r="C16" s="39"/>
      <c r="D16" s="25"/>
      <c r="E16" s="26"/>
      <c r="F16" s="42">
        <v>1</v>
      </c>
      <c r="G16" s="43">
        <f t="shared" si="5"/>
        <v>0</v>
      </c>
      <c r="H16" s="27"/>
      <c r="I16" s="77">
        <f t="shared" si="0"/>
        <v>0</v>
      </c>
      <c r="J16" s="28"/>
      <c r="K16" s="79">
        <f t="shared" si="4"/>
        <v>0</v>
      </c>
      <c r="L16" s="45">
        <f t="shared" si="1"/>
        <v>0</v>
      </c>
      <c r="M16" s="78">
        <f t="shared" si="2"/>
        <v>0</v>
      </c>
      <c r="N16" s="125">
        <f t="shared" si="3"/>
        <v>0</v>
      </c>
    </row>
    <row r="17" spans="1:16" s="4" customFormat="1" ht="15" customHeight="1" x14ac:dyDescent="0.2">
      <c r="A17" s="124"/>
      <c r="B17" s="41">
        <v>8</v>
      </c>
      <c r="C17" s="39"/>
      <c r="D17" s="25"/>
      <c r="E17" s="26"/>
      <c r="F17" s="42">
        <v>1</v>
      </c>
      <c r="G17" s="43">
        <f t="shared" si="5"/>
        <v>0</v>
      </c>
      <c r="H17" s="29"/>
      <c r="I17" s="77">
        <f t="shared" si="0"/>
        <v>0</v>
      </c>
      <c r="J17" s="28"/>
      <c r="K17" s="79">
        <f t="shared" si="4"/>
        <v>0</v>
      </c>
      <c r="L17" s="45">
        <f t="shared" si="1"/>
        <v>0</v>
      </c>
      <c r="M17" s="78">
        <f t="shared" si="2"/>
        <v>0</v>
      </c>
      <c r="N17" s="125">
        <f t="shared" si="3"/>
        <v>0</v>
      </c>
    </row>
    <row r="18" spans="1:16" s="4" customFormat="1" ht="15" customHeight="1" x14ac:dyDescent="0.2">
      <c r="A18" s="124"/>
      <c r="B18" s="41">
        <v>5</v>
      </c>
      <c r="C18" s="39"/>
      <c r="D18" s="25"/>
      <c r="E18" s="26"/>
      <c r="F18" s="42">
        <v>1</v>
      </c>
      <c r="G18" s="43">
        <f>+E18*F18</f>
        <v>0</v>
      </c>
      <c r="H18" s="27"/>
      <c r="I18" s="77">
        <f t="shared" si="0"/>
        <v>0</v>
      </c>
      <c r="J18" s="28"/>
      <c r="K18" s="79">
        <f t="shared" si="4"/>
        <v>0</v>
      </c>
      <c r="L18" s="45">
        <f t="shared" ref="L18:L21" si="6">H18+J18</f>
        <v>0</v>
      </c>
      <c r="M18" s="78">
        <f t="shared" si="2"/>
        <v>0</v>
      </c>
      <c r="N18" s="125">
        <f t="shared" si="3"/>
        <v>0</v>
      </c>
      <c r="P18" s="82"/>
    </row>
    <row r="19" spans="1:16" s="4" customFormat="1" ht="15" customHeight="1" x14ac:dyDescent="0.2">
      <c r="A19" s="124"/>
      <c r="B19" s="41">
        <v>6</v>
      </c>
      <c r="C19" s="39"/>
      <c r="D19" s="25"/>
      <c r="E19" s="26"/>
      <c r="F19" s="42"/>
      <c r="G19" s="43">
        <f t="shared" ref="G19:G21" si="7">+E19*F19</f>
        <v>0</v>
      </c>
      <c r="H19" s="27"/>
      <c r="I19" s="77">
        <f t="shared" ref="I19:I34" si="8">(H19*G19)</f>
        <v>0</v>
      </c>
      <c r="J19" s="28"/>
      <c r="K19" s="79">
        <f t="shared" si="4"/>
        <v>0</v>
      </c>
      <c r="L19" s="45">
        <f t="shared" si="6"/>
        <v>0</v>
      </c>
      <c r="M19" s="78">
        <f t="shared" si="2"/>
        <v>0</v>
      </c>
      <c r="N19" s="125">
        <f t="shared" si="3"/>
        <v>0</v>
      </c>
    </row>
    <row r="20" spans="1:16" s="4" customFormat="1" ht="15" customHeight="1" x14ac:dyDescent="0.2">
      <c r="A20" s="124"/>
      <c r="B20" s="41">
        <v>7</v>
      </c>
      <c r="C20" s="39"/>
      <c r="D20" s="25"/>
      <c r="E20" s="26"/>
      <c r="F20" s="42"/>
      <c r="G20" s="43">
        <f t="shared" si="7"/>
        <v>0</v>
      </c>
      <c r="H20" s="27"/>
      <c r="I20" s="77">
        <f t="shared" si="8"/>
        <v>0</v>
      </c>
      <c r="J20" s="28"/>
      <c r="K20" s="79">
        <f t="shared" si="4"/>
        <v>0</v>
      </c>
      <c r="L20" s="45">
        <f t="shared" si="6"/>
        <v>0</v>
      </c>
      <c r="M20" s="78">
        <f t="shared" si="2"/>
        <v>0</v>
      </c>
      <c r="N20" s="125">
        <f t="shared" si="3"/>
        <v>0</v>
      </c>
    </row>
    <row r="21" spans="1:16" s="4" customFormat="1" ht="15" customHeight="1" x14ac:dyDescent="0.2">
      <c r="A21" s="124"/>
      <c r="B21" s="41">
        <v>8</v>
      </c>
      <c r="C21" s="39"/>
      <c r="D21" s="25"/>
      <c r="E21" s="26"/>
      <c r="F21" s="42"/>
      <c r="G21" s="43">
        <f t="shared" si="7"/>
        <v>0</v>
      </c>
      <c r="H21" s="29"/>
      <c r="I21" s="77">
        <f t="shared" si="8"/>
        <v>0</v>
      </c>
      <c r="J21" s="28"/>
      <c r="K21" s="79">
        <f t="shared" si="4"/>
        <v>0</v>
      </c>
      <c r="L21" s="45">
        <f t="shared" si="6"/>
        <v>0</v>
      </c>
      <c r="M21" s="78">
        <f t="shared" si="2"/>
        <v>0</v>
      </c>
      <c r="N21" s="125">
        <f t="shared" si="3"/>
        <v>0</v>
      </c>
      <c r="P21" s="83"/>
    </row>
    <row r="22" spans="1:16" s="4" customFormat="1" ht="15" customHeight="1" x14ac:dyDescent="0.2">
      <c r="A22" s="124"/>
      <c r="B22" s="41">
        <v>9</v>
      </c>
      <c r="C22" s="39"/>
      <c r="D22" s="25"/>
      <c r="E22" s="26"/>
      <c r="F22" s="42"/>
      <c r="G22" s="43">
        <f t="shared" si="5"/>
        <v>0</v>
      </c>
      <c r="H22" s="27"/>
      <c r="I22" s="77">
        <f t="shared" si="8"/>
        <v>0</v>
      </c>
      <c r="J22" s="28"/>
      <c r="K22" s="79">
        <f t="shared" si="4"/>
        <v>0</v>
      </c>
      <c r="L22" s="45">
        <f t="shared" si="1"/>
        <v>0</v>
      </c>
      <c r="M22" s="78">
        <f t="shared" si="2"/>
        <v>0</v>
      </c>
      <c r="N22" s="125">
        <f t="shared" si="3"/>
        <v>0</v>
      </c>
    </row>
    <row r="23" spans="1:16" s="4" customFormat="1" ht="15" customHeight="1" x14ac:dyDescent="0.2">
      <c r="A23" s="124"/>
      <c r="B23" s="41">
        <v>10</v>
      </c>
      <c r="C23" s="39"/>
      <c r="D23" s="25"/>
      <c r="E23" s="26"/>
      <c r="F23" s="42"/>
      <c r="G23" s="43">
        <f t="shared" si="5"/>
        <v>0</v>
      </c>
      <c r="H23" s="27"/>
      <c r="I23" s="77">
        <f t="shared" si="8"/>
        <v>0</v>
      </c>
      <c r="J23" s="28"/>
      <c r="K23" s="79">
        <f t="shared" si="4"/>
        <v>0</v>
      </c>
      <c r="L23" s="45">
        <f t="shared" si="1"/>
        <v>0</v>
      </c>
      <c r="M23" s="78">
        <f t="shared" si="2"/>
        <v>0</v>
      </c>
      <c r="N23" s="125">
        <f t="shared" si="3"/>
        <v>0</v>
      </c>
    </row>
    <row r="24" spans="1:16" s="4" customFormat="1" ht="15" customHeight="1" x14ac:dyDescent="0.2">
      <c r="A24" s="124"/>
      <c r="B24" s="41">
        <v>11</v>
      </c>
      <c r="C24" s="39"/>
      <c r="D24" s="25"/>
      <c r="E24" s="26"/>
      <c r="F24" s="42"/>
      <c r="G24" s="43">
        <f t="shared" si="5"/>
        <v>0</v>
      </c>
      <c r="H24" s="29"/>
      <c r="I24" s="77">
        <f t="shared" si="8"/>
        <v>0</v>
      </c>
      <c r="J24" s="28"/>
      <c r="K24" s="79">
        <f t="shared" si="4"/>
        <v>0</v>
      </c>
      <c r="L24" s="45">
        <f t="shared" si="1"/>
        <v>0</v>
      </c>
      <c r="M24" s="78">
        <f t="shared" si="2"/>
        <v>0</v>
      </c>
      <c r="N24" s="125">
        <f t="shared" si="3"/>
        <v>0</v>
      </c>
    </row>
    <row r="25" spans="1:16" s="4" customFormat="1" ht="15" customHeight="1" x14ac:dyDescent="0.2">
      <c r="A25" s="124"/>
      <c r="B25" s="41">
        <v>12</v>
      </c>
      <c r="C25" s="39"/>
      <c r="D25" s="25"/>
      <c r="E25" s="26"/>
      <c r="F25" s="42"/>
      <c r="G25" s="43">
        <f t="shared" si="5"/>
        <v>0</v>
      </c>
      <c r="H25" s="27"/>
      <c r="I25" s="77">
        <f t="shared" si="8"/>
        <v>0</v>
      </c>
      <c r="J25" s="28"/>
      <c r="K25" s="79">
        <f t="shared" si="4"/>
        <v>0</v>
      </c>
      <c r="L25" s="45">
        <f t="shared" si="1"/>
        <v>0</v>
      </c>
      <c r="M25" s="78">
        <f t="shared" si="2"/>
        <v>0</v>
      </c>
      <c r="N25" s="125">
        <f t="shared" si="3"/>
        <v>0</v>
      </c>
    </row>
    <row r="26" spans="1:16" s="4" customFormat="1" ht="15" customHeight="1" x14ac:dyDescent="0.2">
      <c r="A26" s="124"/>
      <c r="B26" s="41">
        <v>13</v>
      </c>
      <c r="C26" s="39"/>
      <c r="D26" s="25"/>
      <c r="E26" s="26"/>
      <c r="F26" s="42"/>
      <c r="G26" s="43">
        <f t="shared" si="5"/>
        <v>0</v>
      </c>
      <c r="H26" s="27"/>
      <c r="I26" s="77">
        <f t="shared" si="8"/>
        <v>0</v>
      </c>
      <c r="J26" s="28"/>
      <c r="K26" s="79">
        <f t="shared" si="4"/>
        <v>0</v>
      </c>
      <c r="L26" s="45">
        <f t="shared" si="1"/>
        <v>0</v>
      </c>
      <c r="M26" s="78">
        <f t="shared" si="2"/>
        <v>0</v>
      </c>
      <c r="N26" s="125">
        <f t="shared" si="3"/>
        <v>0</v>
      </c>
    </row>
    <row r="27" spans="1:16" s="4" customFormat="1" ht="15" customHeight="1" x14ac:dyDescent="0.2">
      <c r="A27" s="124"/>
      <c r="B27" s="41">
        <v>14</v>
      </c>
      <c r="C27" s="39"/>
      <c r="D27" s="25"/>
      <c r="E27" s="26"/>
      <c r="F27" s="42"/>
      <c r="G27" s="43">
        <f t="shared" si="5"/>
        <v>0</v>
      </c>
      <c r="H27" s="27"/>
      <c r="I27" s="77">
        <f t="shared" si="8"/>
        <v>0</v>
      </c>
      <c r="J27" s="28"/>
      <c r="K27" s="79">
        <f t="shared" si="4"/>
        <v>0</v>
      </c>
      <c r="L27" s="45">
        <f t="shared" si="1"/>
        <v>0</v>
      </c>
      <c r="M27" s="78">
        <f t="shared" si="2"/>
        <v>0</v>
      </c>
      <c r="N27" s="125">
        <f t="shared" si="3"/>
        <v>0</v>
      </c>
    </row>
    <row r="28" spans="1:16" s="4" customFormat="1" ht="15" customHeight="1" x14ac:dyDescent="0.2">
      <c r="A28" s="124"/>
      <c r="B28" s="41">
        <v>15</v>
      </c>
      <c r="C28" s="39"/>
      <c r="D28" s="25"/>
      <c r="E28" s="26"/>
      <c r="F28" s="42"/>
      <c r="G28" s="43">
        <f t="shared" si="5"/>
        <v>0</v>
      </c>
      <c r="H28" s="27"/>
      <c r="I28" s="77">
        <f t="shared" si="8"/>
        <v>0</v>
      </c>
      <c r="J28" s="28"/>
      <c r="K28" s="79">
        <f t="shared" si="4"/>
        <v>0</v>
      </c>
      <c r="L28" s="45">
        <f t="shared" si="1"/>
        <v>0</v>
      </c>
      <c r="M28" s="78">
        <f t="shared" si="2"/>
        <v>0</v>
      </c>
      <c r="N28" s="125">
        <f t="shared" si="3"/>
        <v>0</v>
      </c>
    </row>
    <row r="29" spans="1:16" s="4" customFormat="1" ht="15" customHeight="1" x14ac:dyDescent="0.2">
      <c r="A29" s="124"/>
      <c r="B29" s="41">
        <v>16</v>
      </c>
      <c r="C29" s="39"/>
      <c r="D29" s="25"/>
      <c r="E29" s="26"/>
      <c r="F29" s="42"/>
      <c r="G29" s="43">
        <f t="shared" si="5"/>
        <v>0</v>
      </c>
      <c r="H29" s="27"/>
      <c r="I29" s="77">
        <f t="shared" si="8"/>
        <v>0</v>
      </c>
      <c r="J29" s="28"/>
      <c r="K29" s="79">
        <f t="shared" si="4"/>
        <v>0</v>
      </c>
      <c r="L29" s="45">
        <f t="shared" si="1"/>
        <v>0</v>
      </c>
      <c r="M29" s="78">
        <f t="shared" si="2"/>
        <v>0</v>
      </c>
      <c r="N29" s="125">
        <f t="shared" si="3"/>
        <v>0</v>
      </c>
    </row>
    <row r="30" spans="1:16" s="4" customFormat="1" ht="15" customHeight="1" x14ac:dyDescent="0.2">
      <c r="A30" s="124"/>
      <c r="B30" s="41">
        <v>17</v>
      </c>
      <c r="C30" s="40"/>
      <c r="D30" s="25"/>
      <c r="E30" s="26"/>
      <c r="F30" s="42"/>
      <c r="G30" s="43">
        <f t="shared" si="5"/>
        <v>0</v>
      </c>
      <c r="H30" s="27"/>
      <c r="I30" s="77">
        <f t="shared" si="8"/>
        <v>0</v>
      </c>
      <c r="J30" s="28"/>
      <c r="K30" s="79">
        <f t="shared" si="4"/>
        <v>0</v>
      </c>
      <c r="L30" s="45">
        <f t="shared" si="1"/>
        <v>0</v>
      </c>
      <c r="M30" s="78">
        <f t="shared" si="2"/>
        <v>0</v>
      </c>
      <c r="N30" s="125">
        <f t="shared" si="3"/>
        <v>0</v>
      </c>
    </row>
    <row r="31" spans="1:16" s="4" customFormat="1" ht="15" customHeight="1" x14ac:dyDescent="0.2">
      <c r="A31" s="124"/>
      <c r="B31" s="41"/>
      <c r="C31" s="39"/>
      <c r="D31" s="25"/>
      <c r="E31" s="26"/>
      <c r="F31" s="42"/>
      <c r="G31" s="43">
        <f t="shared" si="5"/>
        <v>0</v>
      </c>
      <c r="H31" s="30"/>
      <c r="I31" s="77">
        <f t="shared" si="8"/>
        <v>0</v>
      </c>
      <c r="J31" s="28"/>
      <c r="K31" s="79">
        <f t="shared" si="4"/>
        <v>0</v>
      </c>
      <c r="L31" s="45">
        <f t="shared" si="1"/>
        <v>0</v>
      </c>
      <c r="M31" s="78">
        <f t="shared" si="2"/>
        <v>0</v>
      </c>
      <c r="N31" s="125">
        <f t="shared" si="3"/>
        <v>0</v>
      </c>
    </row>
    <row r="32" spans="1:16" s="4" customFormat="1" ht="15" customHeight="1" x14ac:dyDescent="0.2">
      <c r="A32" s="126"/>
      <c r="B32" s="102"/>
      <c r="C32" s="40" t="s">
        <v>12</v>
      </c>
      <c r="D32" s="25"/>
      <c r="E32" s="26"/>
      <c r="F32" s="42"/>
      <c r="G32" s="43">
        <f t="shared" si="5"/>
        <v>0</v>
      </c>
      <c r="H32" s="30"/>
      <c r="I32" s="77">
        <f t="shared" si="8"/>
        <v>0</v>
      </c>
      <c r="J32" s="28"/>
      <c r="K32" s="79">
        <f t="shared" si="4"/>
        <v>0</v>
      </c>
      <c r="L32" s="45">
        <f t="shared" si="1"/>
        <v>0</v>
      </c>
      <c r="M32" s="78">
        <f t="shared" si="2"/>
        <v>0</v>
      </c>
      <c r="N32" s="125">
        <f t="shared" si="3"/>
        <v>0</v>
      </c>
    </row>
    <row r="33" spans="1:14" s="4" customFormat="1" ht="15" customHeight="1" x14ac:dyDescent="0.2">
      <c r="A33" s="126"/>
      <c r="B33" s="102"/>
      <c r="C33" s="39"/>
      <c r="D33" s="25"/>
      <c r="E33" s="26"/>
      <c r="F33" s="42"/>
      <c r="G33" s="43">
        <f>+E33*F33</f>
        <v>0</v>
      </c>
      <c r="H33" s="30"/>
      <c r="I33" s="77">
        <f t="shared" si="8"/>
        <v>0</v>
      </c>
      <c r="J33" s="28"/>
      <c r="K33" s="79">
        <f t="shared" si="4"/>
        <v>0</v>
      </c>
      <c r="L33" s="45">
        <f t="shared" si="1"/>
        <v>0</v>
      </c>
      <c r="M33" s="78">
        <f t="shared" si="2"/>
        <v>0</v>
      </c>
      <c r="N33" s="125">
        <f t="shared" si="3"/>
        <v>0</v>
      </c>
    </row>
    <row r="34" spans="1:14" s="4" customFormat="1" ht="15" customHeight="1" x14ac:dyDescent="0.2">
      <c r="A34" s="126"/>
      <c r="B34" s="102"/>
      <c r="C34" s="140" t="s">
        <v>49</v>
      </c>
      <c r="D34" s="141"/>
      <c r="E34" s="141"/>
      <c r="F34" s="142"/>
      <c r="G34" s="43">
        <f>SUM(G10:G31)</f>
        <v>0</v>
      </c>
      <c r="H34" s="103"/>
      <c r="I34" s="77">
        <f t="shared" si="8"/>
        <v>0</v>
      </c>
      <c r="J34" s="76"/>
      <c r="K34" s="79">
        <f t="shared" si="4"/>
        <v>0</v>
      </c>
      <c r="L34" s="103"/>
      <c r="M34" s="78">
        <f t="shared" si="2"/>
        <v>0</v>
      </c>
      <c r="N34" s="125">
        <f t="shared" si="3"/>
        <v>0</v>
      </c>
    </row>
    <row r="35" spans="1:14" ht="15" customHeight="1" x14ac:dyDescent="0.2">
      <c r="A35" s="127"/>
      <c r="B35" s="104"/>
      <c r="C35" s="143" t="s">
        <v>43</v>
      </c>
      <c r="D35" s="144"/>
      <c r="E35" s="144"/>
      <c r="F35" s="145"/>
      <c r="G35" s="31">
        <f>SUM(G32:G34)</f>
        <v>0</v>
      </c>
      <c r="H35" s="105"/>
      <c r="I35" s="77">
        <f>SUM(I10:I33)</f>
        <v>0</v>
      </c>
      <c r="J35" s="44"/>
      <c r="K35" s="80">
        <f>SUM(K10:K34)</f>
        <v>0</v>
      </c>
      <c r="L35" s="106" t="s">
        <v>22</v>
      </c>
      <c r="M35" s="75">
        <f>SUM(M10:M34)</f>
        <v>0</v>
      </c>
      <c r="N35" s="128" t="s">
        <v>48</v>
      </c>
    </row>
    <row r="36" spans="1:14" s="4" customFormat="1" ht="15" customHeight="1" thickBot="1" x14ac:dyDescent="0.25">
      <c r="A36" s="126"/>
      <c r="B36" s="101"/>
      <c r="C36" s="107" t="s">
        <v>20</v>
      </c>
      <c r="D36" s="101"/>
      <c r="E36" s="101"/>
      <c r="F36" s="90"/>
      <c r="G36" s="99"/>
      <c r="H36" s="90"/>
      <c r="I36" s="99"/>
      <c r="J36" s="90"/>
      <c r="K36" s="91"/>
      <c r="L36" s="91"/>
      <c r="M36" s="91"/>
      <c r="N36" s="129">
        <f>SUM(N10:N33)</f>
        <v>0</v>
      </c>
    </row>
    <row r="37" spans="1:14" ht="15" customHeight="1" thickTop="1" thickBot="1" x14ac:dyDescent="0.3">
      <c r="A37" s="127"/>
      <c r="B37" s="104"/>
      <c r="C37" s="5" t="s">
        <v>13</v>
      </c>
      <c r="D37" s="6"/>
      <c r="E37" s="73">
        <f>G34</f>
        <v>0</v>
      </c>
      <c r="F37" s="158" t="s">
        <v>44</v>
      </c>
      <c r="G37" s="159"/>
      <c r="H37" s="160"/>
      <c r="I37" s="12" t="s">
        <v>21</v>
      </c>
      <c r="J37" s="13"/>
      <c r="K37" s="13"/>
      <c r="L37" s="13"/>
      <c r="M37" s="13"/>
      <c r="N37" s="130"/>
    </row>
    <row r="38" spans="1:14" ht="15" customHeight="1" x14ac:dyDescent="0.2">
      <c r="A38" s="127"/>
      <c r="B38" s="104"/>
      <c r="C38" s="7" t="s">
        <v>14</v>
      </c>
      <c r="D38" s="8"/>
      <c r="E38" s="74">
        <f>SUM(G32:G33)</f>
        <v>0</v>
      </c>
      <c r="F38" s="161"/>
      <c r="G38" s="162"/>
      <c r="H38" s="163"/>
      <c r="I38" s="14" t="s">
        <v>23</v>
      </c>
      <c r="J38" s="15"/>
      <c r="K38" s="16"/>
      <c r="L38" s="14"/>
      <c r="M38" s="33">
        <f>E41</f>
        <v>0</v>
      </c>
      <c r="N38" s="130"/>
    </row>
    <row r="39" spans="1:14" ht="15" customHeight="1" x14ac:dyDescent="0.2">
      <c r="A39" s="127"/>
      <c r="B39" s="104"/>
      <c r="C39" s="7" t="s">
        <v>15</v>
      </c>
      <c r="D39" s="8"/>
      <c r="E39" s="75">
        <f>SUM(E37+E38)</f>
        <v>0</v>
      </c>
      <c r="F39" s="161"/>
      <c r="G39" s="162"/>
      <c r="H39" s="163"/>
      <c r="I39" s="17" t="s">
        <v>24</v>
      </c>
      <c r="J39" s="18"/>
      <c r="K39" s="18"/>
      <c r="L39" s="18"/>
      <c r="M39" s="34">
        <f>ROUND(I35*0.05,2)</f>
        <v>0</v>
      </c>
      <c r="N39" s="130"/>
    </row>
    <row r="40" spans="1:14" ht="15" customHeight="1" thickBot="1" x14ac:dyDescent="0.25">
      <c r="A40" s="127"/>
      <c r="B40" s="104"/>
      <c r="C40" s="7" t="s">
        <v>16</v>
      </c>
      <c r="D40" s="8"/>
      <c r="E40" s="75">
        <f>M35</f>
        <v>0</v>
      </c>
      <c r="F40" s="152"/>
      <c r="G40" s="153"/>
      <c r="H40" s="154"/>
      <c r="I40" s="19" t="s">
        <v>25</v>
      </c>
      <c r="J40" s="20"/>
      <c r="K40" s="20"/>
      <c r="L40" s="20"/>
      <c r="M40" s="35">
        <f>ROUND(K35*0.05,2)</f>
        <v>0</v>
      </c>
      <c r="N40" s="130"/>
    </row>
    <row r="41" spans="1:14" ht="15" customHeight="1" thickBot="1" x14ac:dyDescent="0.25">
      <c r="A41" s="127"/>
      <c r="B41" s="104"/>
      <c r="C41" s="7" t="s">
        <v>41</v>
      </c>
      <c r="D41" s="8"/>
      <c r="E41" s="75">
        <f>ROUND(0.05*E40,2)</f>
        <v>0</v>
      </c>
      <c r="F41" s="155" t="s">
        <v>45</v>
      </c>
      <c r="G41" s="156"/>
      <c r="H41" s="157"/>
      <c r="I41" s="19" t="s">
        <v>26</v>
      </c>
      <c r="J41" s="21"/>
      <c r="K41" s="22"/>
      <c r="L41" s="23"/>
      <c r="M41" s="36">
        <f>K35-M40</f>
        <v>0</v>
      </c>
      <c r="N41" s="130"/>
    </row>
    <row r="42" spans="1:14" ht="15" customHeight="1" thickBot="1" x14ac:dyDescent="0.25">
      <c r="A42" s="127"/>
      <c r="B42" s="104"/>
      <c r="C42" s="7" t="s">
        <v>17</v>
      </c>
      <c r="D42" s="9"/>
      <c r="E42" s="75">
        <f>I35-M39</f>
        <v>0</v>
      </c>
      <c r="F42" s="152"/>
      <c r="G42" s="153"/>
      <c r="H42" s="154"/>
      <c r="I42" s="91"/>
      <c r="J42" s="24"/>
      <c r="K42" s="24"/>
      <c r="L42" s="24"/>
      <c r="M42" s="91"/>
      <c r="N42" s="130"/>
    </row>
    <row r="43" spans="1:14" ht="15" customHeight="1" thickBot="1" x14ac:dyDescent="0.3">
      <c r="A43" s="127"/>
      <c r="B43" s="104"/>
      <c r="C43" s="10" t="s">
        <v>19</v>
      </c>
      <c r="D43" s="11"/>
      <c r="E43" s="32">
        <f>K35-M40</f>
        <v>0</v>
      </c>
      <c r="F43" s="146" t="s">
        <v>46</v>
      </c>
      <c r="G43" s="147"/>
      <c r="H43" s="148"/>
      <c r="I43" s="91"/>
      <c r="J43" s="91"/>
      <c r="K43" s="91"/>
      <c r="L43" s="91"/>
      <c r="M43" s="91"/>
      <c r="N43" s="130"/>
    </row>
    <row r="44" spans="1:14" ht="15" customHeight="1" thickTop="1" thickBot="1" x14ac:dyDescent="0.25">
      <c r="A44" s="164" t="s">
        <v>52</v>
      </c>
      <c r="B44" s="131"/>
      <c r="C44" s="132" t="s">
        <v>18</v>
      </c>
      <c r="D44" s="133"/>
      <c r="E44" s="134">
        <f>E39-E40</f>
        <v>0</v>
      </c>
      <c r="F44" s="149"/>
      <c r="G44" s="150"/>
      <c r="H44" s="151"/>
      <c r="I44" s="135" t="s">
        <v>38</v>
      </c>
      <c r="J44" s="136"/>
      <c r="K44" s="136"/>
      <c r="L44" s="136"/>
      <c r="M44" s="136"/>
      <c r="N44" s="137"/>
    </row>
    <row r="45" spans="1:14" ht="17.25" customHeight="1" thickTop="1" x14ac:dyDescent="0.2">
      <c r="A45" s="1"/>
      <c r="E45" s="1"/>
      <c r="F45" s="2"/>
      <c r="G45" s="1"/>
      <c r="I45" s="3"/>
    </row>
    <row r="46" spans="1:14" ht="15" customHeight="1" x14ac:dyDescent="0.2">
      <c r="A46" s="1"/>
      <c r="E46" s="1"/>
      <c r="F46" s="2"/>
      <c r="G46" s="1"/>
      <c r="H46" s="2"/>
      <c r="I46" s="3"/>
    </row>
    <row r="47" spans="1:14" ht="15" customHeight="1" x14ac:dyDescent="0.2">
      <c r="A47" s="1"/>
      <c r="E47" s="1"/>
      <c r="F47" s="2"/>
      <c r="G47" s="1"/>
      <c r="H47" s="2"/>
      <c r="I47" s="3"/>
    </row>
    <row r="48" spans="1:14" ht="15" customHeight="1" x14ac:dyDescent="0.2">
      <c r="A48" s="1"/>
      <c r="E48" s="1"/>
      <c r="F48" s="2"/>
      <c r="G48" s="1"/>
      <c r="H48" s="2"/>
      <c r="I48" s="3"/>
    </row>
    <row r="49" spans="1:12" ht="15" customHeight="1" x14ac:dyDescent="0.2">
      <c r="A49" s="1"/>
      <c r="E49" s="1"/>
      <c r="F49" s="2"/>
      <c r="G49" s="1"/>
      <c r="H49" s="2"/>
      <c r="I49" s="1"/>
      <c r="J49" s="2"/>
      <c r="K49" s="1"/>
      <c r="L49" s="2"/>
    </row>
    <row r="50" spans="1:12" ht="15" customHeight="1" x14ac:dyDescent="0.2">
      <c r="A50" s="1"/>
      <c r="E50" s="1"/>
      <c r="F50" s="2"/>
      <c r="G50" s="1"/>
      <c r="H50" s="2"/>
      <c r="I50" s="1"/>
      <c r="J50" s="2"/>
      <c r="K50" s="1"/>
      <c r="L50" s="2"/>
    </row>
    <row r="51" spans="1:12" x14ac:dyDescent="0.2">
      <c r="A51" s="1"/>
      <c r="B51" s="1"/>
      <c r="C51" s="1"/>
      <c r="D51" s="2"/>
      <c r="E51" s="1"/>
      <c r="F51" s="2"/>
      <c r="G51" s="1"/>
      <c r="H51" s="2"/>
      <c r="I51" s="1"/>
      <c r="J51" s="2"/>
      <c r="K51" s="1"/>
      <c r="L51" s="2"/>
    </row>
    <row r="52" spans="1:12" x14ac:dyDescent="0.2">
      <c r="A52" s="1"/>
      <c r="B52" s="1"/>
      <c r="C52" s="1"/>
      <c r="D52" s="2"/>
      <c r="E52" s="1"/>
      <c r="F52" s="2"/>
      <c r="G52" s="1"/>
      <c r="H52" s="2"/>
      <c r="I52" s="1"/>
      <c r="J52" s="2"/>
      <c r="K52" s="1"/>
      <c r="L52" s="2"/>
    </row>
    <row r="53" spans="1:12" x14ac:dyDescent="0.2">
      <c r="A53" s="1"/>
      <c r="B53" s="1"/>
      <c r="C53" s="1"/>
      <c r="D53" s="2"/>
      <c r="E53" s="1"/>
      <c r="F53" s="2"/>
      <c r="G53" s="1"/>
      <c r="H53" s="2"/>
      <c r="I53" s="1"/>
      <c r="J53" s="2"/>
      <c r="K53" s="1"/>
      <c r="L53" s="2"/>
    </row>
    <row r="54" spans="1:12" x14ac:dyDescent="0.2">
      <c r="A54" s="1"/>
      <c r="C54" s="1"/>
      <c r="D54" s="2"/>
      <c r="E54" s="1"/>
      <c r="F54" s="2"/>
      <c r="G54" s="1"/>
      <c r="H54" s="2"/>
      <c r="I54" s="1"/>
      <c r="J54" s="2"/>
      <c r="K54" s="1"/>
      <c r="L54" s="2"/>
    </row>
  </sheetData>
  <sheetProtection formatCells="0" formatColumns="0" formatRows="0" insertColumns="0" insertRows="0" insertHyperlinks="0" deleteColumns="0" deleteRows="0" selectLockedCells="1" sort="0" autoFilter="0" pivotTables="0"/>
  <mergeCells count="9">
    <mergeCell ref="A8:A9"/>
    <mergeCell ref="C34:F34"/>
    <mergeCell ref="C35:F35"/>
    <mergeCell ref="F43:H43"/>
    <mergeCell ref="F44:H44"/>
    <mergeCell ref="F40:H40"/>
    <mergeCell ref="F41:H41"/>
    <mergeCell ref="F42:H42"/>
    <mergeCell ref="F37:H39"/>
  </mergeCells>
  <phoneticPr fontId="0" type="noConversion"/>
  <printOptions horizontalCentered="1" verticalCentered="1"/>
  <pageMargins left="0.34" right="0.15" top="0.28999999999999998" bottom="0.44" header="0.47" footer="0.5"/>
  <pageSetup paperSize="3" scale="92" orientation="landscape" blackAndWhite="1" horizontalDpi="300" verticalDpi="300" r:id="rId1"/>
  <headerFooter alignWithMargins="0"/>
  <ignoredErrors>
    <ignoredError sqref="L10:L3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s xmlns="f38f3ed6-97b0-4c89-8dbb-6037f636de46">4.02.06 Progress Payment</Documents>
    <_dlc_DocId xmlns="a941dd47-d361-476a-b46c-a4645cb8af37">VD7C57TAYSRY-1427-46</_dlc_DocId>
    <_dlc_DocIdUrl xmlns="a941dd47-d361-476a-b46c-a4645cb8af37">
      <Url>http://cityhub/dept/pw/ecp/mb/_layouts/15/DocIdRedir.aspx?ID=VD7C57TAYSRY-1427-46</Url>
      <Description>VD7C57TAYSRY-1427-46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5FF1321EB98D4C9E6F701F91D4946B" ma:contentTypeVersion="1" ma:contentTypeDescription="Create a new document." ma:contentTypeScope="" ma:versionID="4d02f020a67b9c7160fccdcabb10fb5a">
  <xsd:schema xmlns:xsd="http://www.w3.org/2001/XMLSchema" xmlns:xs="http://www.w3.org/2001/XMLSchema" xmlns:p="http://schemas.microsoft.com/office/2006/metadata/properties" xmlns:ns2="f38f3ed6-97b0-4c89-8dbb-6037f636de46" xmlns:ns3="a941dd47-d361-476a-b46c-a4645cb8af37" targetNamespace="http://schemas.microsoft.com/office/2006/metadata/properties" ma:root="true" ma:fieldsID="744d3be06a066ab65f02e50eb716fb08" ns2:_="" ns3:_="">
    <xsd:import namespace="f38f3ed6-97b0-4c89-8dbb-6037f636de46"/>
    <xsd:import namespace="a941dd47-d361-476a-b46c-a4645cb8af37"/>
    <xsd:element name="properties">
      <xsd:complexType>
        <xsd:sequence>
          <xsd:element name="documentManagement">
            <xsd:complexType>
              <xsd:all>
                <xsd:element ref="ns2:Document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f3ed6-97b0-4c89-8dbb-6037f636de46" elementFormDefault="qualified">
    <xsd:import namespace="http://schemas.microsoft.com/office/2006/documentManagement/types"/>
    <xsd:import namespace="http://schemas.microsoft.com/office/infopath/2007/PartnerControls"/>
    <xsd:element name="Documents" ma:index="2" nillable="true" ma:displayName="Documents" ma:default="4.01 Contract Documents" ma:format="Dropdown" ma:internalName="Documents">
      <xsd:simpleType>
        <xsd:restriction base="dms:Choice">
          <xsd:enumeration value="4.01 Contract Documents"/>
          <xsd:enumeration value="4.02.01 Daily Inspection Reports"/>
          <xsd:enumeration value="4.02.02 Statement of Working Days"/>
          <xsd:enumeration value="4.02.03 Storm Water"/>
          <xsd:enumeration value="4.02.04 Photos"/>
          <xsd:enumeration value="4.02.05 Meetings Minutes and Schedule"/>
          <xsd:enumeration value="4.02.06 Progress Payment"/>
          <xsd:enumeration value="4.02.07 Change Orders and Field Orders"/>
          <xsd:enumeration value="4.02.08 Submittals"/>
          <xsd:enumeration value="4.02.09 RFIs"/>
          <xsd:enumeration value="4.02.10 ASIs"/>
          <xsd:enumeration value="4.02.11 Contractor Evaluation"/>
          <xsd:enumeration value="4.02.12 Project Closeou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1dd47-d361-476a-b46c-a4645cb8af37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6D0304-C91E-4178-86EF-CBD0406A73F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a941dd47-d361-476a-b46c-a4645cb8af37"/>
    <ds:schemaRef ds:uri="http://purl.org/dc/terms/"/>
    <ds:schemaRef ds:uri="f38f3ed6-97b0-4c89-8dbb-6037f636de46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6A6BFBE-876D-49B8-A769-4CE6542BA2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1BE207-F576-4742-ABC2-D2DE4DE0435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03414C1-FB82-41D5-8FE8-834957BD0A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8f3ed6-97b0-4c89-8dbb-6037f636de46"/>
    <ds:schemaRef ds:uri="a941dd47-d361-476a-b46c-a4645cb8a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Buffett</dc:creator>
  <cp:lastModifiedBy>James, Alaine</cp:lastModifiedBy>
  <cp:lastPrinted>2024-01-10T20:59:46Z</cp:lastPrinted>
  <dcterms:created xsi:type="dcterms:W3CDTF">2002-03-22T16:08:20Z</dcterms:created>
  <dcterms:modified xsi:type="dcterms:W3CDTF">2024-01-10T21:00:08Z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0x010100305FF1321EB98D4C9E6F701F91D4946B</vt:lpwstr>
  </property>
  <property fmtid="{D5CDD505-2E9C-101B-9397-08002B2CF9AE}" pid="3" name="_dlc_DocIdItemGuid">
    <vt:lpwstr>705b9add-25a0-4c9f-a116-c0d3ce9bae51</vt:lpwstr>
  </property>
</Properties>
</file>