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ljames_sandiego_gov/Documents/Desktop/"/>
    </mc:Choice>
  </mc:AlternateContent>
  <xr:revisionPtr revIDLastSave="132" documentId="8_{8A393306-A914-4810-8D70-BF484D8A178A}" xr6:coauthVersionLast="47" xr6:coauthVersionMax="47" xr10:uidLastSave="{8B06A4B4-F7E5-427E-9417-62350A297DCE}"/>
  <workbookProtection workbookAlgorithmName="SHA-512" workbookHashValue="35b4k3SDBveR9RfdkGbWqDmKP6AscMrJNGmpunYEFei69Ew028rDUKkqqswUZTk8fwgg8Nts+oPn5M3+OIzR/A==" workbookSaltValue="5ESqoeCn+cxMj2HspRaP0Q==" workbookSpinCount="100000" lockStructure="1"/>
  <bookViews>
    <workbookView xWindow="-56790" yWindow="-120" windowWidth="28110" windowHeight="18240" xr2:uid="{0BADC8F9-0F7F-4188-86DE-C3135E2DDA5E}"/>
  </bookViews>
  <sheets>
    <sheet name="TEMPLATE" sheetId="5" r:id="rId1"/>
    <sheet name="SAMPLE" sheetId="7" state="hidden" r:id="rId2"/>
    <sheet name="Sheet1" sheetId="3" state="hidden" r:id="rId3"/>
  </sheets>
  <definedNames>
    <definedName name="_xlnm.Print_Area" localSheetId="1">SAMPLE!$B$2:$L$54</definedName>
    <definedName name="_xlnm.Print_Area" localSheetId="0">TEMPLATE!$B$2:$L$52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7" l="1"/>
  <c r="F45" i="7"/>
  <c r="F44" i="7"/>
  <c r="F43" i="7"/>
  <c r="F42" i="7"/>
  <c r="F41" i="7"/>
  <c r="F40" i="7"/>
  <c r="F47" i="7" s="1"/>
  <c r="L40" i="7" s="1"/>
  <c r="F36" i="7"/>
  <c r="F35" i="7"/>
  <c r="L34" i="7"/>
  <c r="F34" i="7"/>
  <c r="L33" i="7"/>
  <c r="F33" i="7"/>
  <c r="L32" i="7"/>
  <c r="F32" i="7"/>
  <c r="L31" i="7"/>
  <c r="F31" i="7"/>
  <c r="L30" i="7"/>
  <c r="F30" i="7"/>
  <c r="L29" i="7"/>
  <c r="F29" i="7"/>
  <c r="L28" i="7"/>
  <c r="F28" i="7"/>
  <c r="L27" i="7"/>
  <c r="F27" i="7"/>
  <c r="L26" i="7"/>
  <c r="L25" i="7"/>
  <c r="L24" i="7"/>
  <c r="L23" i="7"/>
  <c r="F23" i="7"/>
  <c r="L22" i="7"/>
  <c r="F22" i="7"/>
  <c r="L21" i="7"/>
  <c r="F21" i="7"/>
  <c r="L20" i="7"/>
  <c r="F20" i="7"/>
  <c r="L19" i="7"/>
  <c r="F19" i="7"/>
  <c r="L18" i="7"/>
  <c r="F18" i="7"/>
  <c r="L17" i="7"/>
  <c r="F17" i="7"/>
  <c r="L16" i="7"/>
  <c r="F16" i="7"/>
  <c r="L15" i="7"/>
  <c r="F15" i="7"/>
  <c r="L14" i="7"/>
  <c r="F14" i="7"/>
  <c r="L13" i="7"/>
  <c r="F13" i="7"/>
  <c r="L12" i="7"/>
  <c r="F12" i="7"/>
  <c r="L11" i="7"/>
  <c r="L35" i="7" s="1"/>
  <c r="F11" i="7"/>
  <c r="F24" i="7" s="1"/>
  <c r="L41" i="7" s="1"/>
  <c r="L8" i="7"/>
  <c r="F37" i="7" l="1"/>
  <c r="L42" i="7" s="1"/>
  <c r="L39" i="7"/>
  <c r="L45" i="7" s="1"/>
  <c r="L37" i="7"/>
  <c r="L47" i="7" l="1"/>
  <c r="L48" i="7" s="1"/>
  <c r="F43" i="5" l="1"/>
  <c r="F42" i="5"/>
  <c r="F41" i="5"/>
  <c r="F40" i="5"/>
  <c r="F39" i="5"/>
  <c r="F38" i="5"/>
  <c r="F37" i="5"/>
  <c r="F33" i="5"/>
  <c r="F32" i="5"/>
  <c r="L31" i="5"/>
  <c r="F31" i="5"/>
  <c r="L30" i="5"/>
  <c r="F30" i="5"/>
  <c r="L29" i="5"/>
  <c r="F29" i="5"/>
  <c r="L28" i="5"/>
  <c r="F28" i="5"/>
  <c r="L27" i="5"/>
  <c r="F27" i="5"/>
  <c r="L26" i="5"/>
  <c r="F26" i="5"/>
  <c r="L25" i="5"/>
  <c r="L24" i="5"/>
  <c r="L23" i="5"/>
  <c r="L22" i="5"/>
  <c r="F22" i="5"/>
  <c r="L21" i="5"/>
  <c r="F21" i="5"/>
  <c r="L20" i="5"/>
  <c r="F20" i="5"/>
  <c r="L19" i="5"/>
  <c r="F19" i="5"/>
  <c r="L18" i="5"/>
  <c r="F18" i="5"/>
  <c r="L17" i="5"/>
  <c r="F17" i="5"/>
  <c r="L16" i="5"/>
  <c r="F16" i="5"/>
  <c r="L15" i="5"/>
  <c r="F15" i="5"/>
  <c r="L14" i="5"/>
  <c r="F14" i="5"/>
  <c r="L13" i="5"/>
  <c r="F13" i="5"/>
  <c r="L12" i="5"/>
  <c r="F12" i="5"/>
  <c r="L11" i="5"/>
  <c r="F11" i="5"/>
  <c r="F34" i="5" l="1"/>
  <c r="L39" i="5" s="1"/>
  <c r="F44" i="5"/>
  <c r="L37" i="5" s="1"/>
  <c r="L32" i="5"/>
  <c r="L36" i="5" s="1"/>
  <c r="F23" i="5"/>
  <c r="L38" i="5" s="1"/>
  <c r="L34" i="5" l="1"/>
  <c r="L42" i="5"/>
  <c r="L44" i="5"/>
  <c r="L45" i="5" s="1"/>
</calcChain>
</file>

<file path=xl/sharedStrings.xml><?xml version="1.0" encoding="utf-8"?>
<sst xmlns="http://schemas.openxmlformats.org/spreadsheetml/2006/main" count="156" uniqueCount="81">
  <si>
    <t>DAILY EXTRA WORK REPORT</t>
  </si>
  <si>
    <t xml:space="preserve">                                                                  "T&amp;M TICKET"</t>
  </si>
  <si>
    <t>RE - White</t>
  </si>
  <si>
    <t xml:space="preserve">                                                                     ENGINEERING &amp; CAPITAL PROJECTS DEPARTMENT</t>
  </si>
  <si>
    <t>CONTRACTOR - Yellow</t>
  </si>
  <si>
    <t>PROJECT:</t>
  </si>
  <si>
    <t>FILE - Pink</t>
  </si>
  <si>
    <t>WBS NO.:</t>
  </si>
  <si>
    <t>DATE WORK PERFORMED:</t>
  </si>
  <si>
    <t>DATE OF REPORT:</t>
  </si>
  <si>
    <t>FO/CCO NO:</t>
  </si>
  <si>
    <t>REPORT NO.:</t>
  </si>
  <si>
    <t>WORK PERFORMED BY:</t>
  </si>
  <si>
    <t>IS THIS WORK DONE AS DISPUTED WORK (Yes/No)?</t>
  </si>
  <si>
    <t>DESCRIPTION OF WORK:</t>
  </si>
  <si>
    <t>THE GREENBOOK/WHITEBOOK SECTION(S):</t>
  </si>
  <si>
    <t>Section 7-4</t>
  </si>
  <si>
    <t>MATERIAL DESCRIPTION</t>
  </si>
  <si>
    <t>QUANTITY</t>
  </si>
  <si>
    <t>UNIT</t>
  </si>
  <si>
    <t>UNIT COST</t>
  </si>
  <si>
    <t>EXTENSION</t>
  </si>
  <si>
    <t>PAYROL  NO.</t>
  </si>
  <si>
    <t>LABOR</t>
  </si>
  <si>
    <t>HOURS</t>
  </si>
  <si>
    <t>HOURLY RATE</t>
  </si>
  <si>
    <t>MATERIAL SUBTOTAL (Excl. Taxes/Fees)</t>
  </si>
  <si>
    <t>EQUIPMENT DESCRIPTION</t>
  </si>
  <si>
    <t>EQUIP. NO.</t>
  </si>
  <si>
    <t>SUBTOTAL</t>
  </si>
  <si>
    <t>LABOR SUBTOTAL</t>
  </si>
  <si>
    <t>LABOR BURDEN (If Approved)</t>
  </si>
  <si>
    <t>EQUIPMENT SUBTOTAL (Excl. Taxes/Fees)</t>
  </si>
  <si>
    <t>SUBCONTRACTOR DESCRIPTION</t>
  </si>
  <si>
    <t xml:space="preserve">    MARK UP ON LABOR</t>
  </si>
  <si>
    <t xml:space="preserve">    MARK UP ON SUBCONTRACTOR WORK (5% or 10%)</t>
  </si>
  <si>
    <t xml:space="preserve">    MARK UP ON MATERIAL</t>
  </si>
  <si>
    <t xml:space="preserve">    MARK UP ON EQUIPMENT</t>
  </si>
  <si>
    <t>OTHERS (If Approved)</t>
  </si>
  <si>
    <t>TAXES/GOVERNMENTAL FEES ON EQUIPMENT/MATERIAL (No Markup)</t>
  </si>
  <si>
    <t>SUBCONTRACT SUBTOTAL</t>
  </si>
  <si>
    <t xml:space="preserve">    BOND/LIABLITY INS. (Not for Field Orders)</t>
  </si>
  <si>
    <t>Comments:</t>
  </si>
  <si>
    <t>DAILY TOTAL</t>
  </si>
  <si>
    <t>CONTRACTOR'S REPRESENTATIVE</t>
  </si>
  <si>
    <t>Altamirano SD Emergency</t>
  </si>
  <si>
    <t>B-23115</t>
  </si>
  <si>
    <t>Yes</t>
  </si>
  <si>
    <t>Masrk Turvey Inv</t>
  </si>
  <si>
    <t>LS</t>
  </si>
  <si>
    <t>Marcos Magana, Foreman</t>
  </si>
  <si>
    <t>Home Depot</t>
  </si>
  <si>
    <t>Victor Curiel, Oiler</t>
  </si>
  <si>
    <t>Miramar Landfill</t>
  </si>
  <si>
    <t>Tyshan Forbes, Pipelayer</t>
  </si>
  <si>
    <t>Vulcan inv</t>
  </si>
  <si>
    <t>Sergio Monterosa, Operator</t>
  </si>
  <si>
    <t>Vulcan INv</t>
  </si>
  <si>
    <t>John Thacker, Operator</t>
  </si>
  <si>
    <t>Kenneth Wahburn, Operator</t>
  </si>
  <si>
    <t>Michael Schad, Teamster</t>
  </si>
  <si>
    <t>Michael Schad, Non PW Truck Driver</t>
  </si>
  <si>
    <t>Vic Fejeran, Superintendent</t>
  </si>
  <si>
    <t>F-450 Truck</t>
  </si>
  <si>
    <t>315 Excavator</t>
  </si>
  <si>
    <t>289 Skid Steer</t>
  </si>
  <si>
    <t xml:space="preserve">Peterbilt Super-10 Dump Truck </t>
  </si>
  <si>
    <t>305.5 Excavator</t>
  </si>
  <si>
    <t>Checy Silverafo 1500</t>
  </si>
  <si>
    <t>F-750 Bobtail Dump Truck</t>
  </si>
  <si>
    <t>Concrete Saw Cut</t>
  </si>
  <si>
    <t>TAXES AND GOVERNMENTAL FEES ON EQUIPMENT/MATERIAL (No Markup)</t>
  </si>
  <si>
    <t>FOREMAN</t>
  </si>
  <si>
    <t>This is not a disputed work. But the T&amp;M Ticket information is in dispute.</t>
  </si>
  <si>
    <t>RESIDENT ENGINEER</t>
  </si>
  <si>
    <t>The information in this form is ubject to review and verfication by the Engineer even after acceptance and signature.</t>
  </si>
  <si>
    <t>No</t>
  </si>
  <si>
    <t xml:space="preserve">RESIDENT ENGINEER (RE) :      </t>
  </si>
  <si>
    <t xml:space="preserve">*Descriptions &amp; Quantities: </t>
  </si>
  <si>
    <t xml:space="preserve">*Costs &amp;  Rates:  </t>
  </si>
  <si>
    <t>*The information in this form is subject to additional review and verification by the Engineer even after signature.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</si>
</sst>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8" tint="-0.499984740745262"/>
      <name val="Arial Narrow"/>
      <family val="2"/>
    </font>
    <font>
      <sz val="10"/>
      <color theme="1"/>
      <name val="Calibri"/>
      <family val="2"/>
      <scheme val="minor"/>
    </font>
    <font>
      <sz val="10"/>
      <color theme="8" tint="-0.499984740745262"/>
      <name val="Arial Narrow"/>
      <family val="2"/>
    </font>
    <font>
      <sz val="10"/>
      <color theme="8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Arial Narrow"/>
      <family val="2"/>
    </font>
    <font>
      <b/>
      <sz val="16"/>
      <name val="Arial Narrow"/>
      <family val="2"/>
    </font>
    <font>
      <sz val="10"/>
      <color rgb="FF0070C0"/>
      <name val="Arial Narrow"/>
      <family val="2"/>
    </font>
    <font>
      <sz val="11"/>
      <color rgb="FF0070C0"/>
      <name val="Calibri"/>
      <family val="2"/>
      <scheme val="minor"/>
    </font>
    <font>
      <sz val="10"/>
      <color theme="4" tint="-0.249977111117893"/>
      <name val="Arial Narrow"/>
      <family val="2"/>
    </font>
    <font>
      <b/>
      <sz val="14"/>
      <color theme="8" tint="-0.499984740745262"/>
      <name val="Brush Script MT"/>
      <family val="4"/>
    </font>
    <font>
      <sz val="14"/>
      <color theme="1"/>
      <name val="Brush Script MT"/>
      <family val="4"/>
    </font>
    <font>
      <b/>
      <sz val="14"/>
      <color theme="4" tint="-0.249977111117893"/>
      <name val="Brush Script MT"/>
      <family val="4"/>
    </font>
    <font>
      <b/>
      <sz val="16"/>
      <color theme="4" tint="-0.249977111117893"/>
      <name val="Arial Narrow"/>
      <family val="2"/>
    </font>
    <font>
      <b/>
      <sz val="16"/>
      <color theme="4" tint="-0.249977111117893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1"/>
      <name val="Open Sans"/>
      <family val="2"/>
    </font>
    <font>
      <b/>
      <sz val="18"/>
      <name val="Open Sans"/>
      <family val="2"/>
    </font>
    <font>
      <sz val="18"/>
      <color theme="1"/>
      <name val="Open Sans"/>
      <family val="2"/>
    </font>
    <font>
      <b/>
      <sz val="11"/>
      <name val="Open Sans"/>
      <family val="2"/>
    </font>
    <font>
      <sz val="11"/>
      <color theme="1"/>
      <name val="Open Sans"/>
      <family val="2"/>
    </font>
    <font>
      <b/>
      <sz val="11"/>
      <color theme="4" tint="-0.249977111117893"/>
      <name val="Open Sans"/>
      <family val="2"/>
    </font>
    <font>
      <b/>
      <sz val="11"/>
      <color theme="8" tint="-0.499984740745262"/>
      <name val="Open Sans"/>
      <family val="2"/>
    </font>
    <font>
      <b/>
      <sz val="11"/>
      <color rgb="FF002060"/>
      <name val="Open Sans"/>
      <family val="2"/>
    </font>
    <font>
      <sz val="11"/>
      <color theme="8" tint="-0.499984740745262"/>
      <name val="Open Sans"/>
      <family val="2"/>
    </font>
    <font>
      <b/>
      <sz val="11"/>
      <color theme="1"/>
      <name val="Open Sans"/>
      <family val="2"/>
    </font>
    <font>
      <sz val="11"/>
      <color theme="4" tint="-0.249977111117893"/>
      <name val="Open Sans"/>
      <family val="2"/>
    </font>
    <font>
      <b/>
      <sz val="12"/>
      <color theme="1"/>
      <name val="Open Sans"/>
      <family val="2"/>
    </font>
    <font>
      <sz val="12"/>
      <color theme="1"/>
      <name val="Open Sans"/>
      <family val="2"/>
    </font>
    <font>
      <b/>
      <sz val="12"/>
      <name val="Open Sans"/>
      <family val="2"/>
    </font>
    <font>
      <sz val="11"/>
      <color rgb="FF0070C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1" applyFont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4" fillId="0" borderId="9" xfId="1" applyFont="1" applyBorder="1" applyAlignment="1">
      <alignment vertical="center"/>
    </xf>
    <xf numFmtId="0" fontId="4" fillId="0" borderId="9" xfId="1" applyFont="1" applyBorder="1" applyAlignment="1">
      <alignment horizontal="right" vertical="center" wrapText="1"/>
    </xf>
    <xf numFmtId="0" fontId="4" fillId="0" borderId="9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9" xfId="0" applyFont="1" applyBorder="1" applyAlignment="1">
      <alignment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9" fontId="4" fillId="0" borderId="0" xfId="1" applyNumberFormat="1" applyFont="1" applyAlignment="1">
      <alignment vertical="center"/>
    </xf>
    <xf numFmtId="39" fontId="5" fillId="0" borderId="2" xfId="1" applyNumberFormat="1" applyFont="1" applyBorder="1" applyAlignment="1">
      <alignment vertical="center"/>
    </xf>
    <xf numFmtId="39" fontId="4" fillId="0" borderId="0" xfId="1" applyNumberFormat="1" applyFont="1" applyAlignment="1">
      <alignment horizontal="left" vertical="center"/>
    </xf>
    <xf numFmtId="39" fontId="5" fillId="0" borderId="7" xfId="1" applyNumberFormat="1" applyFont="1" applyBorder="1" applyAlignment="1">
      <alignment vertical="center"/>
    </xf>
    <xf numFmtId="40" fontId="4" fillId="0" borderId="0" xfId="1" applyNumberFormat="1" applyFont="1" applyAlignment="1">
      <alignment vertical="center"/>
    </xf>
    <xf numFmtId="39" fontId="5" fillId="0" borderId="0" xfId="1" applyNumberFormat="1" applyFont="1" applyAlignment="1">
      <alignment vertical="center"/>
    </xf>
    <xf numFmtId="0" fontId="4" fillId="0" borderId="39" xfId="1" applyFont="1" applyBorder="1" applyAlignment="1">
      <alignment horizontal="left" vertical="center" wrapText="1"/>
    </xf>
    <xf numFmtId="0" fontId="7" fillId="0" borderId="39" xfId="1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39" xfId="1" applyFon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12" fillId="0" borderId="39" xfId="1" applyFont="1" applyBorder="1" applyAlignment="1">
      <alignment vertical="center"/>
    </xf>
    <xf numFmtId="0" fontId="4" fillId="0" borderId="10" xfId="1" applyFont="1" applyBorder="1" applyAlignment="1">
      <alignment horizontal="right" vertical="center" wrapText="1"/>
    </xf>
    <xf numFmtId="0" fontId="4" fillId="0" borderId="33" xfId="1" applyFont="1" applyBorder="1" applyAlignment="1">
      <alignment horizontal="right" vertical="center" wrapText="1"/>
    </xf>
    <xf numFmtId="0" fontId="7" fillId="0" borderId="9" xfId="1" applyFont="1" applyBorder="1" applyAlignment="1" applyProtection="1">
      <alignment vertical="center"/>
      <protection locked="0"/>
    </xf>
    <xf numFmtId="164" fontId="7" fillId="0" borderId="9" xfId="1" applyNumberFormat="1" applyFont="1" applyBorder="1" applyAlignment="1" applyProtection="1">
      <alignment horizontal="left" vertical="center"/>
      <protection locked="0"/>
    </xf>
    <xf numFmtId="0" fontId="9" fillId="0" borderId="28" xfId="1" applyFont="1" applyBorder="1" applyAlignment="1" applyProtection="1">
      <alignment horizontal="left" vertical="center"/>
      <protection locked="0"/>
    </xf>
    <xf numFmtId="0" fontId="9" fillId="0" borderId="27" xfId="1" applyFont="1" applyBorder="1" applyAlignment="1" applyProtection="1">
      <alignment horizontal="left" vertical="center"/>
      <protection locked="0"/>
    </xf>
    <xf numFmtId="0" fontId="9" fillId="0" borderId="27" xfId="1" applyFont="1" applyBorder="1" applyAlignment="1" applyProtection="1">
      <alignment horizontal="center" vertical="center"/>
      <protection locked="0"/>
    </xf>
    <xf numFmtId="39" fontId="9" fillId="0" borderId="27" xfId="1" applyNumberFormat="1" applyFont="1" applyBorder="1" applyAlignment="1" applyProtection="1">
      <alignment vertical="center"/>
      <protection locked="0"/>
    </xf>
    <xf numFmtId="0" fontId="9" fillId="0" borderId="25" xfId="1" applyFont="1" applyBorder="1" applyAlignment="1" applyProtection="1">
      <alignment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39" fontId="9" fillId="0" borderId="11" xfId="1" applyNumberFormat="1" applyFont="1" applyBorder="1" applyAlignment="1" applyProtection="1">
      <alignment vertical="center"/>
      <protection locked="0"/>
    </xf>
    <xf numFmtId="0" fontId="9" fillId="0" borderId="25" xfId="1" applyFont="1" applyBorder="1" applyAlignment="1" applyProtection="1">
      <alignment horizontal="left" vertical="center"/>
      <protection locked="0"/>
    </xf>
    <xf numFmtId="0" fontId="9" fillId="0" borderId="23" xfId="1" applyFont="1" applyBorder="1" applyAlignment="1" applyProtection="1">
      <alignment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39" fontId="9" fillId="0" borderId="22" xfId="1" applyNumberFormat="1" applyFont="1" applyBorder="1" applyAlignment="1" applyProtection="1">
      <alignment vertical="center"/>
      <protection locked="0"/>
    </xf>
    <xf numFmtId="9" fontId="4" fillId="0" borderId="11" xfId="1" applyNumberFormat="1" applyFont="1" applyBorder="1" applyAlignment="1" applyProtection="1">
      <alignment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left" vertical="center"/>
      <protection locked="0"/>
    </xf>
    <xf numFmtId="0" fontId="9" fillId="0" borderId="22" xfId="1" applyFont="1" applyBorder="1" applyAlignment="1" applyProtection="1">
      <alignment horizontal="left" vertical="center"/>
      <protection locked="0"/>
    </xf>
    <xf numFmtId="0" fontId="9" fillId="0" borderId="37" xfId="1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4" fillId="2" borderId="29" xfId="1" applyFont="1" applyFill="1" applyBorder="1" applyAlignment="1">
      <alignment horizontal="right" vertical="center" wrapText="1"/>
    </xf>
    <xf numFmtId="0" fontId="4" fillId="2" borderId="29" xfId="1" applyFont="1" applyFill="1" applyBorder="1" applyAlignment="1" applyProtection="1">
      <alignment horizontal="right" vertical="center" wrapText="1"/>
      <protection locked="0"/>
    </xf>
    <xf numFmtId="0" fontId="4" fillId="2" borderId="21" xfId="1" applyFont="1" applyFill="1" applyBorder="1" applyAlignment="1">
      <alignment horizontal="right" vertical="center"/>
    </xf>
    <xf numFmtId="0" fontId="5" fillId="0" borderId="2" xfId="1" applyFont="1" applyBorder="1" applyAlignment="1" applyProtection="1">
      <alignment horizontal="right" vertical="center"/>
      <protection locked="0"/>
    </xf>
    <xf numFmtId="0" fontId="7" fillId="0" borderId="20" xfId="1" applyFont="1" applyBorder="1" applyAlignment="1" applyProtection="1">
      <alignment horizontal="left" vertical="center"/>
      <protection locked="0"/>
    </xf>
    <xf numFmtId="0" fontId="5" fillId="0" borderId="7" xfId="1" applyFont="1" applyBorder="1"/>
    <xf numFmtId="0" fontId="2" fillId="0" borderId="0" xfId="1" quotePrefix="1" applyFont="1" applyAlignment="1">
      <alignment vertical="center"/>
    </xf>
    <xf numFmtId="0" fontId="2" fillId="0" borderId="2" xfId="1" applyFont="1" applyBorder="1" applyAlignment="1">
      <alignment vertical="center"/>
    </xf>
    <xf numFmtId="39" fontId="9" fillId="0" borderId="14" xfId="1" applyNumberFormat="1" applyFont="1" applyBorder="1" applyAlignment="1" applyProtection="1">
      <alignment vertical="center"/>
      <protection locked="0"/>
    </xf>
    <xf numFmtId="39" fontId="9" fillId="0" borderId="42" xfId="1" applyNumberFormat="1" applyFont="1" applyBorder="1" applyAlignment="1" applyProtection="1">
      <alignment vertical="center"/>
      <protection locked="0"/>
    </xf>
    <xf numFmtId="39" fontId="9" fillId="0" borderId="26" xfId="1" applyNumberFormat="1" applyFont="1" applyBorder="1" applyAlignment="1">
      <alignment vertical="center"/>
    </xf>
    <xf numFmtId="39" fontId="9" fillId="0" borderId="24" xfId="1" applyNumberFormat="1" applyFont="1" applyBorder="1" applyAlignment="1">
      <alignment vertical="center"/>
    </xf>
    <xf numFmtId="39" fontId="9" fillId="0" borderId="14" xfId="1" applyNumberFormat="1" applyFont="1" applyBorder="1" applyAlignment="1">
      <alignment vertical="center"/>
    </xf>
    <xf numFmtId="39" fontId="9" fillId="3" borderId="18" xfId="1" applyNumberFormat="1" applyFont="1" applyFill="1" applyBorder="1" applyAlignment="1">
      <alignment vertical="center"/>
    </xf>
    <xf numFmtId="39" fontId="9" fillId="0" borderId="13" xfId="1" applyNumberFormat="1" applyFont="1" applyBorder="1" applyAlignment="1">
      <alignment vertical="center"/>
    </xf>
    <xf numFmtId="9" fontId="4" fillId="3" borderId="19" xfId="1" applyNumberFormat="1" applyFont="1" applyFill="1" applyBorder="1" applyAlignment="1">
      <alignment vertical="center"/>
    </xf>
    <xf numFmtId="9" fontId="4" fillId="0" borderId="11" xfId="1" applyNumberFormat="1" applyFont="1" applyBorder="1" applyAlignment="1">
      <alignment vertical="center"/>
    </xf>
    <xf numFmtId="9" fontId="4" fillId="0" borderId="41" xfId="1" applyNumberFormat="1" applyFont="1" applyBorder="1" applyAlignment="1">
      <alignment vertical="center"/>
    </xf>
    <xf numFmtId="165" fontId="9" fillId="0" borderId="27" xfId="1" applyNumberFormat="1" applyFont="1" applyBorder="1" applyAlignment="1" applyProtection="1">
      <alignment horizontal="center" vertical="center"/>
      <protection locked="0"/>
    </xf>
    <xf numFmtId="165" fontId="9" fillId="0" borderId="11" xfId="1" applyNumberFormat="1" applyFont="1" applyBorder="1" applyAlignment="1" applyProtection="1">
      <alignment horizontal="center" vertical="center"/>
      <protection locked="0"/>
    </xf>
    <xf numFmtId="165" fontId="9" fillId="0" borderId="22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0" fillId="0" borderId="20" xfId="1" applyFont="1" applyBorder="1" applyAlignment="1" applyProtection="1">
      <alignment horizontal="left" vertical="center"/>
      <protection locked="0"/>
    </xf>
    <xf numFmtId="0" fontId="21" fillId="0" borderId="4" xfId="0" applyFont="1" applyBorder="1"/>
    <xf numFmtId="0" fontId="12" fillId="0" borderId="36" xfId="1" applyFont="1" applyBorder="1" applyAlignment="1">
      <alignment vertical="center"/>
    </xf>
    <xf numFmtId="0" fontId="9" fillId="0" borderId="28" xfId="1" applyFont="1" applyBorder="1" applyAlignment="1" applyProtection="1">
      <alignment horizontal="center" vertical="center"/>
      <protection locked="0"/>
    </xf>
    <xf numFmtId="0" fontId="9" fillId="0" borderId="25" xfId="1" applyFont="1" applyBorder="1" applyAlignment="1" applyProtection="1">
      <alignment horizontal="center" vertical="center"/>
      <protection locked="0"/>
    </xf>
    <xf numFmtId="9" fontId="0" fillId="0" borderId="0" xfId="0" applyNumberFormat="1"/>
    <xf numFmtId="0" fontId="7" fillId="0" borderId="9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right" vertical="center"/>
    </xf>
    <xf numFmtId="0" fontId="29" fillId="0" borderId="4" xfId="0" applyFont="1" applyBorder="1"/>
    <xf numFmtId="0" fontId="24" fillId="0" borderId="10" xfId="1" applyFont="1" applyBorder="1" applyAlignment="1">
      <alignment horizontal="right" vertical="center"/>
    </xf>
    <xf numFmtId="0" fontId="24" fillId="0" borderId="9" xfId="1" applyFont="1" applyBorder="1" applyAlignment="1">
      <alignment horizontal="right" vertical="center"/>
    </xf>
    <xf numFmtId="0" fontId="29" fillId="0" borderId="20" xfId="1" applyFont="1" applyBorder="1" applyAlignment="1" applyProtection="1">
      <alignment horizontal="left" vertical="center"/>
      <protection locked="0"/>
    </xf>
    <xf numFmtId="0" fontId="30" fillId="0" borderId="9" xfId="1" applyFont="1" applyBorder="1" applyAlignment="1" applyProtection="1">
      <alignment vertical="center"/>
      <protection locked="0"/>
    </xf>
    <xf numFmtId="0" fontId="24" fillId="0" borderId="9" xfId="1" applyFont="1" applyBorder="1" applyAlignment="1">
      <alignment horizontal="right" vertical="center" wrapText="1"/>
    </xf>
    <xf numFmtId="164" fontId="30" fillId="0" borderId="9" xfId="1" applyNumberFormat="1" applyFont="1" applyBorder="1" applyAlignment="1" applyProtection="1">
      <alignment horizontal="left" vertical="center"/>
      <protection locked="0"/>
    </xf>
    <xf numFmtId="0" fontId="24" fillId="0" borderId="9" xfId="1" applyFont="1" applyBorder="1" applyAlignment="1">
      <alignment vertical="center"/>
    </xf>
    <xf numFmtId="0" fontId="30" fillId="0" borderId="9" xfId="1" applyFont="1" applyBorder="1" applyAlignment="1" applyProtection="1">
      <alignment horizontal="left" vertical="center"/>
      <protection locked="0"/>
    </xf>
    <xf numFmtId="0" fontId="30" fillId="0" borderId="20" xfId="1" applyFont="1" applyBorder="1" applyAlignment="1" applyProtection="1">
      <alignment horizontal="left" vertical="center"/>
      <protection locked="0"/>
    </xf>
    <xf numFmtId="0" fontId="24" fillId="0" borderId="10" xfId="1" applyFont="1" applyBorder="1" applyAlignment="1">
      <alignment horizontal="right" vertical="center" wrapText="1"/>
    </xf>
    <xf numFmtId="0" fontId="28" fillId="0" borderId="9" xfId="0" applyFont="1" applyBorder="1" applyAlignment="1">
      <alignment vertical="center"/>
    </xf>
    <xf numFmtId="0" fontId="24" fillId="0" borderId="33" xfId="1" applyFont="1" applyBorder="1" applyAlignment="1">
      <alignment horizontal="right" vertical="center" wrapText="1"/>
    </xf>
    <xf numFmtId="49" fontId="31" fillId="0" borderId="36" xfId="1" applyNumberFormat="1" applyFont="1" applyBorder="1" applyAlignment="1">
      <alignment vertical="center"/>
    </xf>
    <xf numFmtId="0" fontId="24" fillId="0" borderId="0" xfId="1" quotePrefix="1" applyFont="1" applyAlignment="1">
      <alignment vertical="center"/>
    </xf>
    <xf numFmtId="0" fontId="24" fillId="0" borderId="39" xfId="1" applyFont="1" applyBorder="1" applyAlignment="1">
      <alignment horizontal="left" vertical="center" wrapText="1"/>
    </xf>
    <xf numFmtId="0" fontId="30" fillId="0" borderId="39" xfId="1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24" fillId="0" borderId="39" xfId="1" applyFont="1" applyBorder="1" applyAlignment="1">
      <alignment horizontal="right" vertical="center"/>
    </xf>
    <xf numFmtId="0" fontId="28" fillId="0" borderId="39" xfId="0" applyFont="1" applyBorder="1" applyAlignment="1">
      <alignment horizontal="right" vertical="center"/>
    </xf>
    <xf numFmtId="0" fontId="31" fillId="0" borderId="39" xfId="1" applyFont="1" applyBorder="1" applyAlignment="1">
      <alignment vertical="center"/>
    </xf>
    <xf numFmtId="0" fontId="24" fillId="2" borderId="30" xfId="1" applyFont="1" applyFill="1" applyBorder="1" applyAlignment="1">
      <alignment horizontal="center" vertical="center"/>
    </xf>
    <xf numFmtId="0" fontId="24" fillId="2" borderId="29" xfId="1" applyFont="1" applyFill="1" applyBorder="1" applyAlignment="1">
      <alignment horizontal="center" vertical="center"/>
    </xf>
    <xf numFmtId="0" fontId="24" fillId="2" borderId="29" xfId="1" applyFont="1" applyFill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2" fillId="0" borderId="28" xfId="1" applyFont="1" applyBorder="1" applyAlignment="1" applyProtection="1">
      <alignment horizontal="left" vertical="center"/>
      <protection locked="0"/>
    </xf>
    <xf numFmtId="0" fontId="32" fillId="0" borderId="27" xfId="1" applyFont="1" applyBorder="1" applyAlignment="1" applyProtection="1">
      <alignment horizontal="center" vertical="center"/>
      <protection locked="0"/>
    </xf>
    <xf numFmtId="39" fontId="32" fillId="0" borderId="27" xfId="1" applyNumberFormat="1" applyFont="1" applyBorder="1" applyAlignment="1" applyProtection="1">
      <alignment vertical="center"/>
      <protection locked="0"/>
    </xf>
    <xf numFmtId="39" fontId="32" fillId="0" borderId="26" xfId="1" applyNumberFormat="1" applyFont="1" applyBorder="1" applyAlignment="1">
      <alignment vertical="center"/>
    </xf>
    <xf numFmtId="39" fontId="24" fillId="0" borderId="0" xfId="1" applyNumberFormat="1" applyFont="1" applyAlignment="1">
      <alignment vertical="center"/>
    </xf>
    <xf numFmtId="0" fontId="32" fillId="0" borderId="28" xfId="1" applyFont="1" applyBorder="1" applyAlignment="1" applyProtection="1">
      <alignment horizontal="center" vertical="center"/>
      <protection locked="0"/>
    </xf>
    <xf numFmtId="0" fontId="32" fillId="0" borderId="27" xfId="1" applyFont="1" applyBorder="1" applyAlignment="1" applyProtection="1">
      <alignment horizontal="left" vertical="center"/>
      <protection locked="0"/>
    </xf>
    <xf numFmtId="165" fontId="32" fillId="0" borderId="27" xfId="1" applyNumberFormat="1" applyFont="1" applyBorder="1" applyAlignment="1" applyProtection="1">
      <alignment horizontal="center" vertical="center"/>
      <protection locked="0"/>
    </xf>
    <xf numFmtId="0" fontId="32" fillId="0" borderId="25" xfId="1" applyFont="1" applyBorder="1" applyAlignment="1" applyProtection="1">
      <alignment horizontal="left" vertical="center"/>
      <protection locked="0"/>
    </xf>
    <xf numFmtId="0" fontId="32" fillId="0" borderId="11" xfId="1" applyFont="1" applyBorder="1" applyAlignment="1" applyProtection="1">
      <alignment horizontal="center" vertical="center"/>
      <protection locked="0"/>
    </xf>
    <xf numFmtId="39" fontId="32" fillId="0" borderId="11" xfId="1" applyNumberFormat="1" applyFont="1" applyBorder="1" applyAlignment="1" applyProtection="1">
      <alignment vertical="center"/>
      <protection locked="0"/>
    </xf>
    <xf numFmtId="0" fontId="32" fillId="0" borderId="25" xfId="1" applyFont="1" applyBorder="1" applyAlignment="1" applyProtection="1">
      <alignment horizontal="center" vertical="center"/>
      <protection locked="0"/>
    </xf>
    <xf numFmtId="0" fontId="32" fillId="0" borderId="11" xfId="1" applyFont="1" applyBorder="1" applyAlignment="1" applyProtection="1">
      <alignment horizontal="left" vertical="center"/>
      <protection locked="0"/>
    </xf>
    <xf numFmtId="165" fontId="32" fillId="0" borderId="11" xfId="1" applyNumberFormat="1" applyFont="1" applyBorder="1" applyAlignment="1" applyProtection="1">
      <alignment horizontal="center" vertical="center"/>
      <protection locked="0"/>
    </xf>
    <xf numFmtId="39" fontId="32" fillId="0" borderId="14" xfId="1" applyNumberFormat="1" applyFont="1" applyBorder="1" applyAlignment="1">
      <alignment vertical="center"/>
    </xf>
    <xf numFmtId="0" fontId="32" fillId="0" borderId="25" xfId="1" applyFont="1" applyBorder="1" applyAlignment="1" applyProtection="1">
      <alignment vertical="center"/>
      <protection locked="0"/>
    </xf>
    <xf numFmtId="0" fontId="32" fillId="0" borderId="23" xfId="1" applyFont="1" applyBorder="1" applyAlignment="1" applyProtection="1">
      <alignment vertical="center"/>
      <protection locked="0"/>
    </xf>
    <xf numFmtId="0" fontId="32" fillId="0" borderId="22" xfId="1" applyFont="1" applyBorder="1" applyAlignment="1" applyProtection="1">
      <alignment horizontal="center" vertical="center"/>
      <protection locked="0"/>
    </xf>
    <xf numFmtId="39" fontId="32" fillId="0" borderId="22" xfId="1" applyNumberFormat="1" applyFont="1" applyBorder="1" applyAlignment="1" applyProtection="1">
      <alignment vertical="center"/>
      <protection locked="0"/>
    </xf>
    <xf numFmtId="39" fontId="32" fillId="0" borderId="24" xfId="1" applyNumberFormat="1" applyFont="1" applyBorder="1" applyAlignment="1">
      <alignment vertical="center"/>
    </xf>
    <xf numFmtId="39" fontId="27" fillId="0" borderId="7" xfId="1" applyNumberFormat="1" applyFont="1" applyBorder="1" applyAlignment="1">
      <alignment vertical="center"/>
    </xf>
    <xf numFmtId="0" fontId="27" fillId="0" borderId="2" xfId="1" applyFont="1" applyBorder="1" applyAlignment="1" applyProtection="1">
      <alignment horizontal="right" vertical="center"/>
      <protection locked="0"/>
    </xf>
    <xf numFmtId="39" fontId="27" fillId="0" borderId="2" xfId="1" applyNumberFormat="1" applyFont="1" applyBorder="1" applyAlignment="1">
      <alignment vertical="center"/>
    </xf>
    <xf numFmtId="0" fontId="24" fillId="2" borderId="30" xfId="1" applyFont="1" applyFill="1" applyBorder="1" applyAlignment="1" applyProtection="1">
      <alignment horizontal="center" vertical="center"/>
      <protection locked="0"/>
    </xf>
    <xf numFmtId="0" fontId="24" fillId="2" borderId="29" xfId="1" applyFont="1" applyFill="1" applyBorder="1" applyAlignment="1" applyProtection="1">
      <alignment horizontal="center" vertical="center"/>
      <protection locked="0"/>
    </xf>
    <xf numFmtId="0" fontId="24" fillId="2" borderId="29" xfId="1" applyFont="1" applyFill="1" applyBorder="1" applyAlignment="1" applyProtection="1">
      <alignment horizontal="center" vertical="center" wrapText="1"/>
      <protection locked="0"/>
    </xf>
    <xf numFmtId="0" fontId="32" fillId="0" borderId="23" xfId="1" applyFont="1" applyBorder="1" applyAlignment="1" applyProtection="1">
      <alignment horizontal="left" vertical="center"/>
      <protection locked="0"/>
    </xf>
    <xf numFmtId="0" fontId="32" fillId="0" borderId="22" xfId="1" applyFont="1" applyBorder="1" applyAlignment="1" applyProtection="1">
      <alignment horizontal="left" vertical="center"/>
      <protection locked="0"/>
    </xf>
    <xf numFmtId="165" fontId="32" fillId="0" borderId="22" xfId="1" applyNumberFormat="1" applyFont="1" applyBorder="1" applyAlignment="1" applyProtection="1">
      <alignment horizontal="center" vertical="center"/>
      <protection locked="0"/>
    </xf>
    <xf numFmtId="39" fontId="32" fillId="0" borderId="14" xfId="1" applyNumberFormat="1" applyFont="1" applyBorder="1" applyAlignment="1" applyProtection="1">
      <alignment vertical="center"/>
      <protection locked="0"/>
    </xf>
    <xf numFmtId="39" fontId="27" fillId="0" borderId="0" xfId="1" applyNumberFormat="1" applyFont="1" applyAlignment="1">
      <alignment vertical="center"/>
    </xf>
    <xf numFmtId="0" fontId="24" fillId="0" borderId="2" xfId="1" applyFont="1" applyBorder="1" applyAlignment="1">
      <alignment vertical="center"/>
    </xf>
    <xf numFmtId="9" fontId="24" fillId="3" borderId="19" xfId="1" applyNumberFormat="1" applyFont="1" applyFill="1" applyBorder="1" applyAlignment="1">
      <alignment horizontal="center" vertical="center"/>
    </xf>
    <xf numFmtId="39" fontId="32" fillId="3" borderId="18" xfId="1" applyNumberFormat="1" applyFont="1" applyFill="1" applyBorder="1" applyAlignment="1">
      <alignment vertical="center"/>
    </xf>
    <xf numFmtId="0" fontId="32" fillId="0" borderId="37" xfId="1" applyFont="1" applyBorder="1" applyAlignment="1" applyProtection="1">
      <alignment vertical="center"/>
      <protection locked="0"/>
    </xf>
    <xf numFmtId="39" fontId="24" fillId="0" borderId="0" xfId="1" applyNumberFormat="1" applyFont="1" applyAlignment="1">
      <alignment horizontal="left" vertical="center"/>
    </xf>
    <xf numFmtId="9" fontId="34" fillId="0" borderId="11" xfId="1" applyNumberFormat="1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9" fontId="24" fillId="0" borderId="11" xfId="1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right" vertical="center"/>
    </xf>
    <xf numFmtId="0" fontId="33" fillId="0" borderId="7" xfId="0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39" fontId="32" fillId="0" borderId="13" xfId="1" applyNumberFormat="1" applyFont="1" applyBorder="1" applyAlignment="1">
      <alignment vertical="center"/>
    </xf>
    <xf numFmtId="40" fontId="24" fillId="0" borderId="0" xfId="1" applyNumberFormat="1" applyFont="1" applyAlignment="1">
      <alignment vertical="center"/>
    </xf>
    <xf numFmtId="9" fontId="24" fillId="0" borderId="41" xfId="1" applyNumberFormat="1" applyFont="1" applyBorder="1" applyAlignment="1">
      <alignment horizontal="center" vertical="center"/>
    </xf>
    <xf numFmtId="39" fontId="32" fillId="0" borderId="42" xfId="1" applyNumberFormat="1" applyFont="1" applyBorder="1" applyAlignment="1" applyProtection="1">
      <alignment vertical="center"/>
      <protection locked="0"/>
    </xf>
    <xf numFmtId="0" fontId="24" fillId="0" borderId="0" xfId="1" applyFont="1" applyBorder="1" applyAlignment="1">
      <alignment vertical="center"/>
    </xf>
    <xf numFmtId="0" fontId="27" fillId="0" borderId="7" xfId="1" applyFont="1" applyBorder="1"/>
    <xf numFmtId="0" fontId="35" fillId="0" borderId="7" xfId="0" applyFont="1" applyBorder="1" applyAlignment="1">
      <alignment horizontal="right" vertical="center"/>
    </xf>
    <xf numFmtId="0" fontId="36" fillId="0" borderId="7" xfId="0" applyFont="1" applyBorder="1" applyAlignment="1">
      <alignment horizontal="right" vertical="center"/>
    </xf>
    <xf numFmtId="0" fontId="35" fillId="2" borderId="7" xfId="0" applyFont="1" applyFill="1" applyBorder="1" applyAlignment="1">
      <alignment horizontal="right" vertical="center"/>
    </xf>
    <xf numFmtId="39" fontId="37" fillId="2" borderId="7" xfId="1" applyNumberFormat="1" applyFont="1" applyFill="1" applyBorder="1" applyAlignment="1">
      <alignment vertical="center"/>
    </xf>
    <xf numFmtId="0" fontId="27" fillId="0" borderId="0" xfId="1" applyFont="1" applyAlignment="1">
      <alignment horizontal="right" vertical="center"/>
    </xf>
    <xf numFmtId="0" fontId="29" fillId="0" borderId="0" xfId="1" applyFont="1" applyBorder="1" applyAlignment="1" applyProtection="1">
      <alignment vertical="center"/>
      <protection locked="0"/>
    </xf>
    <xf numFmtId="0" fontId="27" fillId="0" borderId="0" xfId="1" applyFont="1" applyAlignment="1">
      <alignment vertical="center"/>
    </xf>
    <xf numFmtId="0" fontId="29" fillId="0" borderId="47" xfId="0" applyFont="1" applyBorder="1"/>
    <xf numFmtId="0" fontId="28" fillId="0" borderId="46" xfId="0" applyFont="1" applyBorder="1" applyAlignment="1">
      <alignment horizontal="right" vertical="center"/>
    </xf>
    <xf numFmtId="0" fontId="24" fillId="0" borderId="0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8" fillId="0" borderId="46" xfId="0" applyFont="1" applyBorder="1" applyAlignment="1">
      <alignment horizontal="right" vertical="center"/>
    </xf>
    <xf numFmtId="0" fontId="28" fillId="0" borderId="39" xfId="0" applyFont="1" applyBorder="1" applyAlignment="1">
      <alignment horizontal="right" vertical="center"/>
    </xf>
    <xf numFmtId="0" fontId="27" fillId="0" borderId="0" xfId="1" applyFont="1" applyAlignment="1" applyProtection="1">
      <alignment horizontal="right" vertical="center"/>
      <protection locked="0"/>
    </xf>
    <xf numFmtId="0" fontId="24" fillId="0" borderId="8" xfId="1" applyFont="1" applyBorder="1" applyAlignment="1" applyProtection="1">
      <alignment horizontal="right"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28" fillId="0" borderId="40" xfId="0" applyFont="1" applyBorder="1" applyAlignment="1" applyProtection="1">
      <alignment vertical="center"/>
      <protection locked="0"/>
    </xf>
    <xf numFmtId="0" fontId="38" fillId="0" borderId="8" xfId="1" applyFont="1" applyBorder="1" applyAlignment="1" applyProtection="1">
      <alignment vertical="top"/>
      <protection locked="0"/>
    </xf>
    <xf numFmtId="0" fontId="38" fillId="0" borderId="7" xfId="0" applyFont="1" applyBorder="1" applyAlignment="1" applyProtection="1">
      <alignment vertical="top"/>
      <protection locked="0"/>
    </xf>
    <xf numFmtId="0" fontId="38" fillId="0" borderId="6" xfId="0" applyFont="1" applyBorder="1" applyAlignment="1" applyProtection="1">
      <alignment vertical="top"/>
      <protection locked="0"/>
    </xf>
    <xf numFmtId="0" fontId="38" fillId="0" borderId="5" xfId="0" applyFont="1" applyBorder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0" fontId="38" fillId="0" borderId="4" xfId="0" applyFont="1" applyBorder="1" applyAlignment="1" applyProtection="1">
      <alignment vertical="top"/>
      <protection locked="0"/>
    </xf>
    <xf numFmtId="0" fontId="38" fillId="0" borderId="3" xfId="0" applyFont="1" applyBorder="1" applyAlignment="1" applyProtection="1">
      <alignment vertical="top"/>
      <protection locked="0"/>
    </xf>
    <xf numFmtId="0" fontId="38" fillId="0" borderId="2" xfId="0" applyFont="1" applyBorder="1" applyAlignment="1" applyProtection="1">
      <alignment vertical="top"/>
      <protection locked="0"/>
    </xf>
    <xf numFmtId="0" fontId="38" fillId="0" borderId="1" xfId="0" applyFont="1" applyBorder="1" applyAlignment="1" applyProtection="1">
      <alignment vertical="top"/>
      <protection locked="0"/>
    </xf>
    <xf numFmtId="0" fontId="29" fillId="0" borderId="31" xfId="1" applyFont="1" applyBorder="1" applyAlignment="1" applyProtection="1">
      <alignment horizontal="center" vertical="center"/>
      <protection locked="0"/>
    </xf>
    <xf numFmtId="0" fontId="29" fillId="0" borderId="12" xfId="1" applyFont="1" applyBorder="1" applyAlignment="1" applyProtection="1">
      <alignment horizontal="center" vertical="center"/>
      <protection locked="0"/>
    </xf>
    <xf numFmtId="0" fontId="29" fillId="0" borderId="43" xfId="1" applyFont="1" applyBorder="1" applyAlignment="1" applyProtection="1">
      <alignment horizontal="center" vertical="center"/>
      <protection locked="0"/>
    </xf>
    <xf numFmtId="0" fontId="30" fillId="0" borderId="31" xfId="1" applyFont="1" applyBorder="1" applyAlignment="1" applyProtection="1">
      <alignment horizontal="center"/>
      <protection locked="0"/>
    </xf>
    <xf numFmtId="0" fontId="30" fillId="0" borderId="12" xfId="1" applyFont="1" applyBorder="1" applyAlignment="1" applyProtection="1">
      <alignment horizontal="center"/>
      <protection locked="0"/>
    </xf>
    <xf numFmtId="0" fontId="30" fillId="0" borderId="43" xfId="1" applyFont="1" applyBorder="1" applyAlignment="1" applyProtection="1">
      <alignment horizontal="center"/>
      <protection locked="0"/>
    </xf>
    <xf numFmtId="0" fontId="24" fillId="3" borderId="17" xfId="1" applyFont="1" applyFill="1" applyBorder="1" applyAlignment="1" applyProtection="1">
      <alignment horizontal="right" vertical="center"/>
      <protection locked="0"/>
    </xf>
    <xf numFmtId="0" fontId="28" fillId="0" borderId="16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4" fontId="34" fillId="0" borderId="44" xfId="1" applyNumberFormat="1" applyFont="1" applyBorder="1" applyAlignment="1" applyProtection="1">
      <alignment vertical="center"/>
      <protection locked="0"/>
    </xf>
    <xf numFmtId="0" fontId="28" fillId="0" borderId="45" xfId="0" applyFont="1" applyBorder="1" applyAlignment="1" applyProtection="1">
      <alignment vertical="center"/>
      <protection locked="0"/>
    </xf>
    <xf numFmtId="0" fontId="30" fillId="0" borderId="34" xfId="1" applyFont="1" applyBorder="1" applyAlignment="1" applyProtection="1">
      <alignment vertical="center" wrapText="1"/>
      <protection locked="0"/>
    </xf>
    <xf numFmtId="0" fontId="28" fillId="0" borderId="34" xfId="0" applyFont="1" applyBorder="1" applyAlignment="1" applyProtection="1">
      <alignment vertical="center" wrapText="1"/>
      <protection locked="0"/>
    </xf>
    <xf numFmtId="0" fontId="24" fillId="0" borderId="34" xfId="1" applyFont="1" applyBorder="1" applyAlignment="1">
      <alignment horizontal="right" vertical="center"/>
    </xf>
    <xf numFmtId="0" fontId="28" fillId="0" borderId="34" xfId="0" applyFont="1" applyBorder="1" applyAlignment="1">
      <alignment horizontal="right" vertical="center"/>
    </xf>
    <xf numFmtId="0" fontId="25" fillId="0" borderId="8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9" xfId="1" applyFont="1" applyBorder="1" applyAlignment="1" applyProtection="1">
      <alignment horizontal="left" vertical="center"/>
      <protection locked="0"/>
    </xf>
    <xf numFmtId="0" fontId="28" fillId="0" borderId="9" xfId="0" applyFont="1" applyBorder="1" applyAlignment="1" applyProtection="1">
      <alignment horizontal="left" vertical="center"/>
      <protection locked="0"/>
    </xf>
    <xf numFmtId="0" fontId="24" fillId="0" borderId="16" xfId="1" applyFont="1" applyBorder="1" applyAlignment="1">
      <alignment horizontal="right" vertical="center"/>
    </xf>
    <xf numFmtId="0" fontId="24" fillId="3" borderId="33" xfId="1" applyFont="1" applyFill="1" applyBorder="1" applyAlignment="1" applyProtection="1">
      <alignment horizontal="right" vertical="center"/>
      <protection locked="0"/>
    </xf>
    <xf numFmtId="0" fontId="28" fillId="0" borderId="34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4" fontId="34" fillId="0" borderId="38" xfId="1" applyNumberFormat="1" applyFont="1" applyBorder="1" applyAlignment="1" applyProtection="1">
      <alignment vertical="center"/>
      <protection locked="0"/>
    </xf>
    <xf numFmtId="0" fontId="28" fillId="0" borderId="36" xfId="0" applyFont="1" applyBorder="1" applyAlignment="1" applyProtection="1">
      <alignment vertical="center"/>
      <protection locked="0"/>
    </xf>
    <xf numFmtId="0" fontId="27" fillId="0" borderId="7" xfId="1" applyFont="1" applyBorder="1" applyAlignment="1" applyProtection="1">
      <alignment horizontal="right" vertical="center"/>
      <protection locked="0"/>
    </xf>
    <xf numFmtId="0" fontId="27" fillId="0" borderId="7" xfId="1" applyFont="1" applyBorder="1" applyAlignment="1">
      <alignment horizontal="right" vertical="center"/>
    </xf>
    <xf numFmtId="0" fontId="33" fillId="0" borderId="7" xfId="0" applyFont="1" applyBorder="1" applyAlignment="1">
      <alignment vertical="center"/>
    </xf>
    <xf numFmtId="0" fontId="27" fillId="0" borderId="0" xfId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24" fillId="3" borderId="31" xfId="1" applyFont="1" applyFill="1" applyBorder="1" applyAlignment="1" applyProtection="1">
      <alignment horizontal="right" vertical="center"/>
      <protection locked="0"/>
    </xf>
    <xf numFmtId="0" fontId="28" fillId="0" borderId="12" xfId="0" applyFont="1" applyBorder="1" applyAlignment="1">
      <alignment vertical="center"/>
    </xf>
    <xf numFmtId="0" fontId="28" fillId="0" borderId="32" xfId="0" applyFont="1" applyBorder="1" applyAlignment="1">
      <alignment vertical="center"/>
    </xf>
    <xf numFmtId="0" fontId="5" fillId="0" borderId="0" xfId="1" applyFont="1" applyAlignment="1" applyProtection="1">
      <alignment horizontal="right" vertical="center"/>
      <protection locked="0"/>
    </xf>
    <xf numFmtId="0" fontId="4" fillId="0" borderId="8" xfId="1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40" xfId="0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7" xfId="1" applyFont="1" applyBorder="1" applyAlignment="1" applyProtection="1">
      <alignment horizontal="center" vertical="center"/>
      <protection locked="0"/>
    </xf>
    <xf numFmtId="0" fontId="19" fillId="0" borderId="6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9" fillId="0" borderId="20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5" fillId="0" borderId="7" xfId="0" applyFont="1" applyBorder="1" applyAlignment="1" applyProtection="1">
      <alignment vertical="top"/>
      <protection locked="0"/>
    </xf>
    <xf numFmtId="0" fontId="15" fillId="0" borderId="6" xfId="0" applyFont="1" applyBorder="1" applyAlignment="1" applyProtection="1">
      <alignment vertical="top"/>
      <protection locked="0"/>
    </xf>
    <xf numFmtId="0" fontId="15" fillId="0" borderId="5" xfId="0" applyFont="1" applyBorder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4" xfId="0" applyFont="1" applyBorder="1" applyAlignment="1" applyProtection="1">
      <alignment vertical="top"/>
      <protection locked="0"/>
    </xf>
    <xf numFmtId="0" fontId="15" fillId="0" borderId="3" xfId="0" applyFont="1" applyBorder="1" applyAlignment="1" applyProtection="1">
      <alignment vertical="top"/>
      <protection locked="0"/>
    </xf>
    <xf numFmtId="0" fontId="15" fillId="0" borderId="2" xfId="0" applyFont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0" fontId="4" fillId="0" borderId="33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7" fillId="0" borderId="31" xfId="1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protection locked="0"/>
    </xf>
    <xf numFmtId="0" fontId="18" fillId="0" borderId="43" xfId="0" applyFont="1" applyBorder="1" applyAlignment="1" applyProtection="1">
      <protection locked="0"/>
    </xf>
    <xf numFmtId="0" fontId="4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33" xfId="1" applyFont="1" applyFill="1" applyBorder="1" applyAlignment="1" applyProtection="1">
      <alignment horizontal="right" vertical="center"/>
      <protection locked="0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" fontId="16" fillId="0" borderId="38" xfId="1" applyNumberFormat="1" applyFont="1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right" vertical="center"/>
      <protection locked="0"/>
    </xf>
    <xf numFmtId="0" fontId="5" fillId="0" borderId="7" xfId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4" fillId="3" borderId="31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3" borderId="17" xfId="1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4" fontId="16" fillId="0" borderId="44" xfId="1" applyNumberFormat="1" applyFont="1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7" fillId="0" borderId="34" xfId="1" applyFont="1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4" fillId="0" borderId="34" xfId="1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3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4" fillId="0" borderId="16" xfId="1" applyFont="1" applyBorder="1" applyAlignment="1">
      <alignment horizontal="right" vertical="center"/>
    </xf>
  </cellXfs>
  <cellStyles count="3">
    <cellStyle name="Currency 2" xfId="2" xr:uid="{B849570B-37AF-4A49-AB5B-CA97B964ED8B}"/>
    <cellStyle name="Normal" xfId="0" builtinId="0"/>
    <cellStyle name="Normal 2" xfId="1" xr:uid="{530A7324-1AD3-4BF3-94B1-32D56C8B8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104551</xdr:colOff>
      <xdr:row>1</xdr:row>
      <xdr:rowOff>119006</xdr:rowOff>
    </xdr:from>
    <xdr:to>
      <xdr:col>1</xdr:col>
      <xdr:colOff>1605691</xdr:colOff>
      <xdr:row>3</xdr:row>
      <xdr:rowOff>56029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70DA57C2-77DD-7D93-F9B6-551AA7756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301" y="336720"/>
          <a:ext cx="1501140" cy="481309"/>
        </a:xfrm>
        <a:prstGeom prst="rect">
          <a:avLst/>
        </a:prstGeom>
        <a:effectLst>
          <a:softEdge rad="254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</xdr:row>
          <xdr:rowOff>0</xdr:rowOff>
        </xdr:from>
        <xdr:to>
          <xdr:col>11</xdr:col>
          <xdr:colOff>438150</xdr:colOff>
          <xdr:row>3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</xdr:row>
          <xdr:rowOff>0</xdr:rowOff>
        </xdr:from>
        <xdr:to>
          <xdr:col>11</xdr:col>
          <xdr:colOff>438150</xdr:colOff>
          <xdr:row>4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0</xdr:rowOff>
        </xdr:from>
        <xdr:to>
          <xdr:col>11</xdr:col>
          <xdr:colOff>933450</xdr:colOff>
          <xdr:row>4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0</xdr:rowOff>
        </xdr:from>
        <xdr:to>
          <xdr:col>11</xdr:col>
          <xdr:colOff>933450</xdr:colOff>
          <xdr:row>4</xdr:row>
          <xdr:rowOff>209550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0</xdr:rowOff>
        </xdr:from>
        <xdr:to>
          <xdr:col>11</xdr:col>
          <xdr:colOff>333375</xdr:colOff>
          <xdr:row>4</xdr:row>
          <xdr:rowOff>200025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</xdr:row>
          <xdr:rowOff>266700</xdr:rowOff>
        </xdr:from>
        <xdr:to>
          <xdr:col>11</xdr:col>
          <xdr:colOff>438150</xdr:colOff>
          <xdr:row>5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50</xdr:row>
          <xdr:rowOff>0</xdr:rowOff>
        </xdr:from>
        <xdr:to>
          <xdr:col>2</xdr:col>
          <xdr:colOff>438150</xdr:colOff>
          <xdr:row>51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50</xdr:row>
          <xdr:rowOff>0</xdr:rowOff>
        </xdr:from>
        <xdr:to>
          <xdr:col>5</xdr:col>
          <xdr:colOff>438150</xdr:colOff>
          <xdr:row>51</xdr:row>
          <xdr:rowOff>28575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104551</xdr:colOff>
      <xdr:row>1</xdr:row>
      <xdr:rowOff>119006</xdr:rowOff>
    </xdr:from>
    <xdr:to>
      <xdr:col>1</xdr:col>
      <xdr:colOff>1605691</xdr:colOff>
      <xdr:row>3</xdr:row>
      <xdr:rowOff>56029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  <a:ext uri="{147F2762-F138-4A5C-976F-8EAC2B608ADB}">
              <a16:predDERef xmlns:a16="http://schemas.microsoft.com/office/drawing/2014/main" pred="{70DA57C2-77DD-7D93-F9B6-551AA7756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301" y="290456"/>
          <a:ext cx="1501140" cy="460898"/>
        </a:xfrm>
        <a:prstGeom prst="rect">
          <a:avLst/>
        </a:prstGeom>
        <a:effectLst>
          <a:softEdge rad="254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</xdr:row>
          <xdr:rowOff>0</xdr:rowOff>
        </xdr:from>
        <xdr:to>
          <xdr:col>11</xdr:col>
          <xdr:colOff>438150</xdr:colOff>
          <xdr:row>2</xdr:row>
          <xdr:rowOff>228600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</xdr:row>
          <xdr:rowOff>0</xdr:rowOff>
        </xdr:from>
        <xdr:to>
          <xdr:col>11</xdr:col>
          <xdr:colOff>438150</xdr:colOff>
          <xdr:row>3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0</xdr:rowOff>
        </xdr:from>
        <xdr:to>
          <xdr:col>12</xdr:col>
          <xdr:colOff>76200</xdr:colOff>
          <xdr:row>4</xdr:row>
          <xdr:rowOff>209550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0</xdr:rowOff>
        </xdr:from>
        <xdr:to>
          <xdr:col>12</xdr:col>
          <xdr:colOff>76200</xdr:colOff>
          <xdr:row>4</xdr:row>
          <xdr:rowOff>209550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0</xdr:rowOff>
        </xdr:from>
        <xdr:to>
          <xdr:col>11</xdr:col>
          <xdr:colOff>333375</xdr:colOff>
          <xdr:row>4</xdr:row>
          <xdr:rowOff>200025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</xdr:row>
          <xdr:rowOff>266700</xdr:rowOff>
        </xdr:from>
        <xdr:to>
          <xdr:col>11</xdr:col>
          <xdr:colOff>438150</xdr:colOff>
          <xdr:row>5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0</xdr:row>
          <xdr:rowOff>0</xdr:rowOff>
        </xdr:from>
        <xdr:to>
          <xdr:col>2</xdr:col>
          <xdr:colOff>476250</xdr:colOff>
          <xdr:row>1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0</xdr:row>
          <xdr:rowOff>0</xdr:rowOff>
        </xdr:from>
        <xdr:to>
          <xdr:col>2</xdr:col>
          <xdr:colOff>476250</xdr:colOff>
          <xdr:row>1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0</xdr:row>
          <xdr:rowOff>0</xdr:rowOff>
        </xdr:from>
        <xdr:to>
          <xdr:col>2</xdr:col>
          <xdr:colOff>476250</xdr:colOff>
          <xdr:row>1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0</xdr:row>
          <xdr:rowOff>0</xdr:rowOff>
        </xdr:from>
        <xdr:to>
          <xdr:col>2</xdr:col>
          <xdr:colOff>476250</xdr:colOff>
          <xdr:row>1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</xdr:row>
          <xdr:rowOff>0</xdr:rowOff>
        </xdr:from>
        <xdr:to>
          <xdr:col>2</xdr:col>
          <xdr:colOff>476250</xdr:colOff>
          <xdr:row>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</xdr:row>
          <xdr:rowOff>0</xdr:rowOff>
        </xdr:from>
        <xdr:to>
          <xdr:col>2</xdr:col>
          <xdr:colOff>476250</xdr:colOff>
          <xdr:row>2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</xdr:row>
          <xdr:rowOff>0</xdr:rowOff>
        </xdr:from>
        <xdr:to>
          <xdr:col>2</xdr:col>
          <xdr:colOff>476250</xdr:colOff>
          <xdr:row>2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</xdr:row>
          <xdr:rowOff>0</xdr:rowOff>
        </xdr:from>
        <xdr:to>
          <xdr:col>2</xdr:col>
          <xdr:colOff>476250</xdr:colOff>
          <xdr:row>2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</xdr:row>
          <xdr:rowOff>0</xdr:rowOff>
        </xdr:from>
        <xdr:to>
          <xdr:col>2</xdr:col>
          <xdr:colOff>476250</xdr:colOff>
          <xdr:row>3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</xdr:row>
          <xdr:rowOff>0</xdr:rowOff>
        </xdr:from>
        <xdr:to>
          <xdr:col>2</xdr:col>
          <xdr:colOff>476250</xdr:colOff>
          <xdr:row>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</xdr:row>
          <xdr:rowOff>0</xdr:rowOff>
        </xdr:from>
        <xdr:to>
          <xdr:col>2</xdr:col>
          <xdr:colOff>476250</xdr:colOff>
          <xdr:row>3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</xdr:row>
          <xdr:rowOff>0</xdr:rowOff>
        </xdr:from>
        <xdr:to>
          <xdr:col>2</xdr:col>
          <xdr:colOff>476250</xdr:colOff>
          <xdr:row>3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ctrlProp" Target="../ctrlProps/ctrlProp15.x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D662-E1A5-4B18-9594-7E86FAE04B8B}">
  <sheetPr>
    <pageSetUpPr fitToPage="1"/>
  </sheetPr>
  <dimension ref="B1:N64"/>
  <sheetViews>
    <sheetView showGridLines="0" tabSelected="1" zoomScale="70" zoomScaleNormal="70" zoomScaleSheetLayoutView="100" workbookViewId="0">
      <selection activeCell="Q42" sqref="Q42"/>
    </sheetView>
  </sheetViews>
  <sheetFormatPr defaultColWidth="9" defaultRowHeight="16.5" x14ac:dyDescent="0.25"/>
  <cols>
    <col min="1" max="1" width="4.28515625" style="83" customWidth="1"/>
    <col min="2" max="2" width="40.7109375" style="83" customWidth="1"/>
    <col min="3" max="3" width="15.7109375" style="83" customWidth="1"/>
    <col min="4" max="5" width="20.7109375" style="83" customWidth="1"/>
    <col min="6" max="6" width="15.7109375" style="83" customWidth="1"/>
    <col min="7" max="7" width="1.5703125" style="83" customWidth="1"/>
    <col min="8" max="8" width="14.5703125" style="83" customWidth="1"/>
    <col min="9" max="9" width="40.28515625" style="83" customWidth="1"/>
    <col min="10" max="10" width="11" style="83" customWidth="1"/>
    <col min="11" max="11" width="24" style="83" customWidth="1"/>
    <col min="12" max="12" width="17" style="83" customWidth="1"/>
    <col min="13" max="13" width="7.140625" style="83" customWidth="1"/>
    <col min="14" max="14" width="9.5703125" style="83" customWidth="1"/>
    <col min="15" max="16384" width="9" style="83"/>
  </cols>
  <sheetData>
    <row r="1" spans="2:14" ht="17.25" thickBot="1" x14ac:dyDescent="0.3"/>
    <row r="2" spans="2:14" ht="27" x14ac:dyDescent="0.25">
      <c r="B2" s="204" t="s">
        <v>0</v>
      </c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2:14" x14ac:dyDescent="0.3">
      <c r="B3" s="207" t="s">
        <v>1</v>
      </c>
      <c r="C3" s="208"/>
      <c r="D3" s="208"/>
      <c r="E3" s="208"/>
      <c r="F3" s="208"/>
      <c r="G3" s="208"/>
      <c r="H3" s="208"/>
      <c r="I3" s="208"/>
      <c r="J3" s="208"/>
      <c r="K3" s="84" t="s">
        <v>2</v>
      </c>
      <c r="L3" s="85"/>
    </row>
    <row r="4" spans="2:14" x14ac:dyDescent="0.3">
      <c r="B4" s="207" t="s">
        <v>3</v>
      </c>
      <c r="C4" s="208"/>
      <c r="D4" s="208"/>
      <c r="E4" s="208"/>
      <c r="F4" s="208"/>
      <c r="G4" s="208"/>
      <c r="H4" s="208"/>
      <c r="I4" s="208"/>
      <c r="J4" s="208"/>
      <c r="K4" s="84" t="s">
        <v>4</v>
      </c>
      <c r="L4" s="85"/>
    </row>
    <row r="5" spans="2:14" ht="18" customHeight="1" x14ac:dyDescent="0.25">
      <c r="B5" s="86" t="s">
        <v>5</v>
      </c>
      <c r="C5" s="209"/>
      <c r="D5" s="210"/>
      <c r="E5" s="210"/>
      <c r="F5" s="210"/>
      <c r="G5" s="210"/>
      <c r="H5" s="210"/>
      <c r="I5" s="210"/>
      <c r="J5" s="210"/>
      <c r="K5" s="87" t="s">
        <v>6</v>
      </c>
      <c r="L5" s="88"/>
    </row>
    <row r="6" spans="2:14" ht="31.9" customHeight="1" x14ac:dyDescent="0.25">
      <c r="B6" s="86" t="s">
        <v>7</v>
      </c>
      <c r="C6" s="89"/>
      <c r="D6" s="90" t="s">
        <v>8</v>
      </c>
      <c r="E6" s="91"/>
      <c r="F6" s="90" t="s">
        <v>9</v>
      </c>
      <c r="G6" s="92"/>
      <c r="H6" s="91"/>
      <c r="I6" s="87" t="s">
        <v>10</v>
      </c>
      <c r="J6" s="93"/>
      <c r="K6" s="87" t="s">
        <v>11</v>
      </c>
      <c r="L6" s="94"/>
    </row>
    <row r="7" spans="2:14" x14ac:dyDescent="0.25">
      <c r="B7" s="95" t="s">
        <v>12</v>
      </c>
      <c r="C7" s="89"/>
      <c r="D7" s="96"/>
      <c r="E7" s="96"/>
      <c r="F7" s="96"/>
      <c r="G7" s="96"/>
      <c r="H7" s="211" t="s">
        <v>13</v>
      </c>
      <c r="I7" s="211"/>
      <c r="J7" s="211"/>
      <c r="K7" s="211"/>
      <c r="L7" s="94"/>
    </row>
    <row r="8" spans="2:14" ht="42" customHeight="1" thickBot="1" x14ac:dyDescent="0.3">
      <c r="B8" s="97" t="s">
        <v>14</v>
      </c>
      <c r="C8" s="200"/>
      <c r="D8" s="200"/>
      <c r="E8" s="200"/>
      <c r="F8" s="200"/>
      <c r="G8" s="201"/>
      <c r="H8" s="201"/>
      <c r="I8" s="202" t="s">
        <v>15</v>
      </c>
      <c r="J8" s="203"/>
      <c r="K8" s="203"/>
      <c r="L8" s="98" t="s">
        <v>16</v>
      </c>
      <c r="N8" s="99"/>
    </row>
    <row r="9" spans="2:14" ht="9" customHeight="1" thickBot="1" x14ac:dyDescent="0.3">
      <c r="B9" s="100"/>
      <c r="C9" s="101"/>
      <c r="D9" s="101"/>
      <c r="E9" s="101"/>
      <c r="F9" s="101"/>
      <c r="G9" s="102"/>
      <c r="H9" s="103"/>
      <c r="I9" s="104"/>
      <c r="J9" s="105"/>
      <c r="K9" s="105"/>
      <c r="L9" s="106"/>
    </row>
    <row r="10" spans="2:14" ht="18.75" customHeight="1" thickBot="1" x14ac:dyDescent="0.3">
      <c r="B10" s="107" t="s">
        <v>17</v>
      </c>
      <c r="C10" s="108" t="s">
        <v>18</v>
      </c>
      <c r="D10" s="108" t="s">
        <v>19</v>
      </c>
      <c r="E10" s="109" t="s">
        <v>20</v>
      </c>
      <c r="F10" s="110" t="s">
        <v>21</v>
      </c>
      <c r="G10" s="111"/>
      <c r="H10" s="107" t="s">
        <v>22</v>
      </c>
      <c r="I10" s="108" t="s">
        <v>23</v>
      </c>
      <c r="J10" s="108" t="s">
        <v>24</v>
      </c>
      <c r="K10" s="109" t="s">
        <v>25</v>
      </c>
      <c r="L10" s="110" t="s">
        <v>21</v>
      </c>
    </row>
    <row r="11" spans="2:14" ht="17.25" customHeight="1" x14ac:dyDescent="0.25">
      <c r="B11" s="112"/>
      <c r="C11" s="113"/>
      <c r="D11" s="113"/>
      <c r="E11" s="114"/>
      <c r="F11" s="115">
        <f>C11*E11</f>
        <v>0</v>
      </c>
      <c r="G11" s="116"/>
      <c r="H11" s="117"/>
      <c r="I11" s="118"/>
      <c r="J11" s="119"/>
      <c r="K11" s="114"/>
      <c r="L11" s="115">
        <f t="shared" ref="L11:L31" si="0">J11*K11</f>
        <v>0</v>
      </c>
    </row>
    <row r="12" spans="2:14" ht="17.25" customHeight="1" x14ac:dyDescent="0.25">
      <c r="B12" s="120"/>
      <c r="C12" s="121"/>
      <c r="D12" s="113"/>
      <c r="E12" s="122"/>
      <c r="F12" s="115">
        <f t="shared" ref="F12:F22" si="1">C12*E12</f>
        <v>0</v>
      </c>
      <c r="G12" s="116"/>
      <c r="H12" s="123"/>
      <c r="I12" s="124"/>
      <c r="J12" s="125"/>
      <c r="K12" s="122"/>
      <c r="L12" s="126">
        <f t="shared" si="0"/>
        <v>0</v>
      </c>
    </row>
    <row r="13" spans="2:14" ht="17.25" customHeight="1" x14ac:dyDescent="0.25">
      <c r="B13" s="120"/>
      <c r="C13" s="121"/>
      <c r="D13" s="113"/>
      <c r="E13" s="122"/>
      <c r="F13" s="115">
        <f t="shared" si="1"/>
        <v>0</v>
      </c>
      <c r="G13" s="116"/>
      <c r="H13" s="123"/>
      <c r="I13" s="124"/>
      <c r="J13" s="125"/>
      <c r="K13" s="122"/>
      <c r="L13" s="126">
        <f t="shared" si="0"/>
        <v>0</v>
      </c>
    </row>
    <row r="14" spans="2:14" ht="17.25" customHeight="1" x14ac:dyDescent="0.25">
      <c r="B14" s="120"/>
      <c r="C14" s="121"/>
      <c r="D14" s="113"/>
      <c r="E14" s="122"/>
      <c r="F14" s="115">
        <f t="shared" si="1"/>
        <v>0</v>
      </c>
      <c r="G14" s="116"/>
      <c r="H14" s="123"/>
      <c r="I14" s="124"/>
      <c r="J14" s="125"/>
      <c r="K14" s="122"/>
      <c r="L14" s="126">
        <f t="shared" si="0"/>
        <v>0</v>
      </c>
    </row>
    <row r="15" spans="2:14" ht="17.25" customHeight="1" x14ac:dyDescent="0.25">
      <c r="B15" s="120"/>
      <c r="C15" s="121"/>
      <c r="D15" s="113"/>
      <c r="E15" s="122"/>
      <c r="F15" s="115">
        <f t="shared" si="1"/>
        <v>0</v>
      </c>
      <c r="G15" s="116"/>
      <c r="H15" s="123"/>
      <c r="I15" s="124"/>
      <c r="J15" s="125"/>
      <c r="K15" s="122"/>
      <c r="L15" s="126">
        <f t="shared" si="0"/>
        <v>0</v>
      </c>
    </row>
    <row r="16" spans="2:14" ht="17.25" customHeight="1" x14ac:dyDescent="0.25">
      <c r="B16" s="127"/>
      <c r="C16" s="121"/>
      <c r="D16" s="121"/>
      <c r="E16" s="122"/>
      <c r="F16" s="115">
        <f t="shared" si="1"/>
        <v>0</v>
      </c>
      <c r="G16" s="116"/>
      <c r="H16" s="123"/>
      <c r="I16" s="124"/>
      <c r="J16" s="125"/>
      <c r="K16" s="122"/>
      <c r="L16" s="126">
        <f t="shared" si="0"/>
        <v>0</v>
      </c>
    </row>
    <row r="17" spans="2:12" ht="17.25" customHeight="1" x14ac:dyDescent="0.25">
      <c r="B17" s="127"/>
      <c r="C17" s="121"/>
      <c r="D17" s="121"/>
      <c r="E17" s="122"/>
      <c r="F17" s="115">
        <f t="shared" si="1"/>
        <v>0</v>
      </c>
      <c r="G17" s="116"/>
      <c r="H17" s="123"/>
      <c r="I17" s="124"/>
      <c r="J17" s="125"/>
      <c r="K17" s="122"/>
      <c r="L17" s="126">
        <f t="shared" si="0"/>
        <v>0</v>
      </c>
    </row>
    <row r="18" spans="2:12" ht="17.25" customHeight="1" x14ac:dyDescent="0.25">
      <c r="B18" s="127"/>
      <c r="C18" s="121"/>
      <c r="D18" s="121"/>
      <c r="E18" s="122"/>
      <c r="F18" s="115">
        <f t="shared" si="1"/>
        <v>0</v>
      </c>
      <c r="G18" s="116"/>
      <c r="H18" s="123"/>
      <c r="I18" s="124"/>
      <c r="J18" s="125"/>
      <c r="K18" s="122"/>
      <c r="L18" s="126">
        <f t="shared" si="0"/>
        <v>0</v>
      </c>
    </row>
    <row r="19" spans="2:12" ht="17.25" customHeight="1" x14ac:dyDescent="0.25">
      <c r="B19" s="127"/>
      <c r="C19" s="121"/>
      <c r="D19" s="121"/>
      <c r="E19" s="122"/>
      <c r="F19" s="115">
        <f t="shared" si="1"/>
        <v>0</v>
      </c>
      <c r="G19" s="116"/>
      <c r="H19" s="123"/>
      <c r="I19" s="124"/>
      <c r="J19" s="125"/>
      <c r="K19" s="122"/>
      <c r="L19" s="126">
        <f t="shared" si="0"/>
        <v>0</v>
      </c>
    </row>
    <row r="20" spans="2:12" ht="17.25" customHeight="1" x14ac:dyDescent="0.25">
      <c r="B20" s="127"/>
      <c r="C20" s="121"/>
      <c r="D20" s="121"/>
      <c r="E20" s="122"/>
      <c r="F20" s="115">
        <f t="shared" si="1"/>
        <v>0</v>
      </c>
      <c r="G20" s="116"/>
      <c r="H20" s="123"/>
      <c r="I20" s="124"/>
      <c r="J20" s="125"/>
      <c r="K20" s="122"/>
      <c r="L20" s="126">
        <f t="shared" si="0"/>
        <v>0</v>
      </c>
    </row>
    <row r="21" spans="2:12" ht="17.25" customHeight="1" x14ac:dyDescent="0.25">
      <c r="B21" s="127"/>
      <c r="C21" s="121"/>
      <c r="D21" s="121"/>
      <c r="E21" s="122"/>
      <c r="F21" s="115">
        <f t="shared" si="1"/>
        <v>0</v>
      </c>
      <c r="G21" s="116"/>
      <c r="H21" s="123"/>
      <c r="I21" s="124"/>
      <c r="J21" s="125"/>
      <c r="K21" s="122"/>
      <c r="L21" s="126">
        <f t="shared" si="0"/>
        <v>0</v>
      </c>
    </row>
    <row r="22" spans="2:12" ht="17.25" customHeight="1" thickBot="1" x14ac:dyDescent="0.3">
      <c r="B22" s="128"/>
      <c r="C22" s="129"/>
      <c r="D22" s="129"/>
      <c r="E22" s="130"/>
      <c r="F22" s="131">
        <f t="shared" si="1"/>
        <v>0</v>
      </c>
      <c r="G22" s="116"/>
      <c r="H22" s="123"/>
      <c r="I22" s="124"/>
      <c r="J22" s="125"/>
      <c r="K22" s="122"/>
      <c r="L22" s="126">
        <f t="shared" si="0"/>
        <v>0</v>
      </c>
    </row>
    <row r="23" spans="2:12" ht="17.25" customHeight="1" x14ac:dyDescent="0.25">
      <c r="B23" s="217" t="s">
        <v>26</v>
      </c>
      <c r="C23" s="217"/>
      <c r="D23" s="217"/>
      <c r="E23" s="217"/>
      <c r="F23" s="132">
        <f>SUM(F11:F22)</f>
        <v>0</v>
      </c>
      <c r="G23" s="116"/>
      <c r="H23" s="123"/>
      <c r="I23" s="124"/>
      <c r="J23" s="125"/>
      <c r="K23" s="122"/>
      <c r="L23" s="126">
        <f t="shared" si="0"/>
        <v>0</v>
      </c>
    </row>
    <row r="24" spans="2:12" ht="17.25" customHeight="1" thickBot="1" x14ac:dyDescent="0.3">
      <c r="B24" s="133"/>
      <c r="C24" s="133"/>
      <c r="D24" s="133"/>
      <c r="E24" s="133"/>
      <c r="F24" s="134"/>
      <c r="G24" s="116"/>
      <c r="H24" s="123"/>
      <c r="I24" s="124"/>
      <c r="J24" s="125"/>
      <c r="K24" s="122"/>
      <c r="L24" s="126">
        <f t="shared" si="0"/>
        <v>0</v>
      </c>
    </row>
    <row r="25" spans="2:12" ht="17.25" customHeight="1" thickBot="1" x14ac:dyDescent="0.3">
      <c r="B25" s="135" t="s">
        <v>27</v>
      </c>
      <c r="C25" s="136" t="s">
        <v>28</v>
      </c>
      <c r="D25" s="136" t="s">
        <v>24</v>
      </c>
      <c r="E25" s="137" t="s">
        <v>25</v>
      </c>
      <c r="F25" s="110" t="s">
        <v>21</v>
      </c>
      <c r="G25" s="116"/>
      <c r="H25" s="123"/>
      <c r="I25" s="124"/>
      <c r="J25" s="125"/>
      <c r="K25" s="122"/>
      <c r="L25" s="126">
        <f t="shared" si="0"/>
        <v>0</v>
      </c>
    </row>
    <row r="26" spans="2:12" ht="17.25" customHeight="1" x14ac:dyDescent="0.25">
      <c r="B26" s="112"/>
      <c r="C26" s="113"/>
      <c r="D26" s="119"/>
      <c r="E26" s="114"/>
      <c r="F26" s="115">
        <f t="shared" ref="F26:F32" si="2">D26*E26</f>
        <v>0</v>
      </c>
      <c r="G26" s="116"/>
      <c r="H26" s="123"/>
      <c r="I26" s="124"/>
      <c r="J26" s="125"/>
      <c r="K26" s="122"/>
      <c r="L26" s="126">
        <f t="shared" si="0"/>
        <v>0</v>
      </c>
    </row>
    <row r="27" spans="2:12" ht="17.25" customHeight="1" x14ac:dyDescent="0.25">
      <c r="B27" s="120"/>
      <c r="C27" s="121"/>
      <c r="D27" s="119"/>
      <c r="E27" s="122"/>
      <c r="F27" s="115">
        <f t="shared" si="2"/>
        <v>0</v>
      </c>
      <c r="G27" s="116"/>
      <c r="H27" s="123"/>
      <c r="I27" s="124"/>
      <c r="J27" s="125"/>
      <c r="K27" s="122"/>
      <c r="L27" s="126">
        <f t="shared" si="0"/>
        <v>0</v>
      </c>
    </row>
    <row r="28" spans="2:12" ht="17.25" customHeight="1" x14ac:dyDescent="0.25">
      <c r="B28" s="120"/>
      <c r="C28" s="121"/>
      <c r="D28" s="119"/>
      <c r="E28" s="122"/>
      <c r="F28" s="115">
        <f t="shared" si="2"/>
        <v>0</v>
      </c>
      <c r="G28" s="116"/>
      <c r="H28" s="123"/>
      <c r="I28" s="124"/>
      <c r="J28" s="125"/>
      <c r="K28" s="122"/>
      <c r="L28" s="126">
        <f t="shared" si="0"/>
        <v>0</v>
      </c>
    </row>
    <row r="29" spans="2:12" ht="17.25" customHeight="1" x14ac:dyDescent="0.25">
      <c r="B29" s="127"/>
      <c r="C29" s="121"/>
      <c r="D29" s="125"/>
      <c r="E29" s="122"/>
      <c r="F29" s="115">
        <f t="shared" si="2"/>
        <v>0</v>
      </c>
      <c r="G29" s="116"/>
      <c r="H29" s="123"/>
      <c r="I29" s="124"/>
      <c r="J29" s="125"/>
      <c r="K29" s="122"/>
      <c r="L29" s="126">
        <f t="shared" si="0"/>
        <v>0</v>
      </c>
    </row>
    <row r="30" spans="2:12" ht="17.25" customHeight="1" x14ac:dyDescent="0.25">
      <c r="B30" s="127"/>
      <c r="C30" s="121"/>
      <c r="D30" s="125"/>
      <c r="E30" s="122"/>
      <c r="F30" s="115">
        <f t="shared" si="2"/>
        <v>0</v>
      </c>
      <c r="G30" s="116"/>
      <c r="H30" s="123"/>
      <c r="I30" s="124"/>
      <c r="J30" s="125"/>
      <c r="K30" s="122"/>
      <c r="L30" s="126">
        <f t="shared" si="0"/>
        <v>0</v>
      </c>
    </row>
    <row r="31" spans="2:12" ht="17.25" customHeight="1" thickBot="1" x14ac:dyDescent="0.3">
      <c r="B31" s="127"/>
      <c r="C31" s="121"/>
      <c r="D31" s="125"/>
      <c r="E31" s="122"/>
      <c r="F31" s="115">
        <f t="shared" si="2"/>
        <v>0</v>
      </c>
      <c r="G31" s="116"/>
      <c r="H31" s="123"/>
      <c r="I31" s="124"/>
      <c r="J31" s="125"/>
      <c r="K31" s="122"/>
      <c r="L31" s="126">
        <f t="shared" si="0"/>
        <v>0</v>
      </c>
    </row>
    <row r="32" spans="2:12" x14ac:dyDescent="0.25">
      <c r="B32" s="127"/>
      <c r="C32" s="121"/>
      <c r="D32" s="125"/>
      <c r="E32" s="122"/>
      <c r="F32" s="115">
        <f t="shared" si="2"/>
        <v>0</v>
      </c>
      <c r="G32" s="116"/>
      <c r="H32" s="218" t="s">
        <v>29</v>
      </c>
      <c r="I32" s="219"/>
      <c r="J32" s="219"/>
      <c r="K32" s="219" t="s">
        <v>30</v>
      </c>
      <c r="L32" s="132">
        <f>SUM(L11:L31)</f>
        <v>0</v>
      </c>
    </row>
    <row r="33" spans="2:13" ht="17.25" thickBot="1" x14ac:dyDescent="0.3">
      <c r="B33" s="138"/>
      <c r="C33" s="139"/>
      <c r="D33" s="140"/>
      <c r="E33" s="130"/>
      <c r="F33" s="131">
        <f>D33*E33</f>
        <v>0</v>
      </c>
      <c r="G33" s="116"/>
      <c r="H33" s="220" t="s">
        <v>31</v>
      </c>
      <c r="I33" s="221"/>
      <c r="J33" s="221"/>
      <c r="K33" s="221"/>
      <c r="L33" s="141"/>
    </row>
    <row r="34" spans="2:13" x14ac:dyDescent="0.25">
      <c r="B34" s="217" t="s">
        <v>32</v>
      </c>
      <c r="C34" s="217"/>
      <c r="D34" s="217"/>
      <c r="E34" s="217"/>
      <c r="F34" s="132">
        <f>SUM(F26:F33)</f>
        <v>0</v>
      </c>
      <c r="G34" s="116"/>
      <c r="H34" s="220" t="s">
        <v>30</v>
      </c>
      <c r="I34" s="221"/>
      <c r="J34" s="221"/>
      <c r="K34" s="221" t="s">
        <v>30</v>
      </c>
      <c r="L34" s="142">
        <f>L32+L33</f>
        <v>0</v>
      </c>
    </row>
    <row r="35" spans="2:13" ht="6.75" customHeight="1" thickBot="1" x14ac:dyDescent="0.3">
      <c r="G35" s="116"/>
      <c r="H35" s="143"/>
      <c r="I35" s="143"/>
      <c r="J35" s="143"/>
      <c r="K35" s="143"/>
      <c r="L35" s="143"/>
    </row>
    <row r="36" spans="2:13" ht="15" customHeight="1" thickBot="1" x14ac:dyDescent="0.3">
      <c r="B36" s="135" t="s">
        <v>33</v>
      </c>
      <c r="C36" s="136" t="s">
        <v>18</v>
      </c>
      <c r="D36" s="136" t="s">
        <v>19</v>
      </c>
      <c r="E36" s="137" t="s">
        <v>20</v>
      </c>
      <c r="F36" s="110" t="s">
        <v>21</v>
      </c>
      <c r="G36" s="116"/>
      <c r="H36" s="222" t="s">
        <v>34</v>
      </c>
      <c r="I36" s="223"/>
      <c r="J36" s="224"/>
      <c r="K36" s="144">
        <v>0.2</v>
      </c>
      <c r="L36" s="145">
        <f>K36*L32</f>
        <v>0</v>
      </c>
    </row>
    <row r="37" spans="2:13" ht="14.45" customHeight="1" x14ac:dyDescent="0.25">
      <c r="B37" s="146"/>
      <c r="C37" s="121"/>
      <c r="D37" s="121"/>
      <c r="E37" s="122"/>
      <c r="F37" s="115">
        <f>C37*E37</f>
        <v>0</v>
      </c>
      <c r="G37" s="147"/>
      <c r="H37" s="195" t="s">
        <v>35</v>
      </c>
      <c r="I37" s="196"/>
      <c r="J37" s="197"/>
      <c r="K37" s="148">
        <v>0.1</v>
      </c>
      <c r="L37" s="126">
        <f>K37*F44</f>
        <v>0</v>
      </c>
    </row>
    <row r="38" spans="2:13" ht="13.5" customHeight="1" x14ac:dyDescent="0.25">
      <c r="B38" s="127"/>
      <c r="C38" s="149"/>
      <c r="D38" s="149"/>
      <c r="E38" s="122"/>
      <c r="F38" s="115">
        <f t="shared" ref="F38:F43" si="3">C38*E38</f>
        <v>0</v>
      </c>
      <c r="G38" s="147"/>
      <c r="H38" s="195" t="s">
        <v>36</v>
      </c>
      <c r="I38" s="196"/>
      <c r="J38" s="197"/>
      <c r="K38" s="150">
        <v>0.15</v>
      </c>
      <c r="L38" s="126">
        <f>K38*F23</f>
        <v>0</v>
      </c>
    </row>
    <row r="39" spans="2:13" x14ac:dyDescent="0.25">
      <c r="B39" s="127"/>
      <c r="C39" s="149"/>
      <c r="D39" s="149"/>
      <c r="E39" s="122"/>
      <c r="F39" s="115">
        <f t="shared" si="3"/>
        <v>0</v>
      </c>
      <c r="G39" s="116"/>
      <c r="H39" s="195" t="s">
        <v>37</v>
      </c>
      <c r="I39" s="196"/>
      <c r="J39" s="197"/>
      <c r="K39" s="150">
        <v>0.15</v>
      </c>
      <c r="L39" s="126">
        <f>K39*F34</f>
        <v>0</v>
      </c>
    </row>
    <row r="40" spans="2:13" x14ac:dyDescent="0.25">
      <c r="B40" s="127"/>
      <c r="C40" s="149"/>
      <c r="D40" s="149"/>
      <c r="E40" s="122"/>
      <c r="F40" s="115">
        <f t="shared" si="3"/>
        <v>0</v>
      </c>
      <c r="G40" s="116"/>
      <c r="H40" s="195" t="s">
        <v>38</v>
      </c>
      <c r="I40" s="196"/>
      <c r="J40" s="197"/>
      <c r="K40" s="198"/>
      <c r="L40" s="199"/>
    </row>
    <row r="41" spans="2:13" ht="17.25" thickBot="1" x14ac:dyDescent="0.3">
      <c r="B41" s="127"/>
      <c r="C41" s="149"/>
      <c r="D41" s="149"/>
      <c r="E41" s="122"/>
      <c r="F41" s="115">
        <f t="shared" si="3"/>
        <v>0</v>
      </c>
      <c r="G41" s="116"/>
      <c r="H41" s="212" t="s">
        <v>39</v>
      </c>
      <c r="I41" s="213"/>
      <c r="J41" s="214"/>
      <c r="K41" s="215"/>
      <c r="L41" s="216"/>
    </row>
    <row r="42" spans="2:13" ht="14.45" customHeight="1" x14ac:dyDescent="0.25">
      <c r="B42" s="127"/>
      <c r="C42" s="149"/>
      <c r="D42" s="149"/>
      <c r="E42" s="122"/>
      <c r="F42" s="115">
        <f t="shared" si="3"/>
        <v>0</v>
      </c>
      <c r="G42" s="116"/>
      <c r="H42" s="151" t="s">
        <v>29</v>
      </c>
      <c r="I42" s="152"/>
      <c r="J42" s="152"/>
      <c r="K42" s="152"/>
      <c r="L42" s="132">
        <f>SUM(L36:L41)</f>
        <v>0</v>
      </c>
    </row>
    <row r="43" spans="2:13" ht="17.25" thickBot="1" x14ac:dyDescent="0.3">
      <c r="B43" s="128"/>
      <c r="C43" s="153"/>
      <c r="D43" s="153"/>
      <c r="E43" s="154"/>
      <c r="F43" s="155">
        <f t="shared" si="3"/>
        <v>0</v>
      </c>
      <c r="G43" s="156"/>
    </row>
    <row r="44" spans="2:13" ht="17.25" thickBot="1" x14ac:dyDescent="0.3">
      <c r="B44" s="176" t="s">
        <v>40</v>
      </c>
      <c r="C44" s="176"/>
      <c r="D44" s="176"/>
      <c r="E44" s="176"/>
      <c r="F44" s="142">
        <f>SUM(F37:F43)</f>
        <v>0</v>
      </c>
      <c r="H44" s="177" t="s">
        <v>41</v>
      </c>
      <c r="I44" s="178"/>
      <c r="J44" s="179"/>
      <c r="K44" s="157">
        <v>0.01</v>
      </c>
      <c r="L44" s="158">
        <f>K44*SUM(L34,F23,F34,F44,L42)</f>
        <v>0</v>
      </c>
    </row>
    <row r="45" spans="2:13" ht="18" x14ac:dyDescent="0.3">
      <c r="B45" s="159"/>
      <c r="C45" s="159"/>
      <c r="D45" s="159"/>
      <c r="E45" s="159"/>
      <c r="H45" s="160" t="s">
        <v>42</v>
      </c>
      <c r="I45" s="161"/>
      <c r="J45" s="162"/>
      <c r="K45" s="163" t="s">
        <v>43</v>
      </c>
      <c r="L45" s="164">
        <f>SUM(L44,L42,L34,F44,F34,F23)</f>
        <v>0</v>
      </c>
      <c r="M45" s="165"/>
    </row>
    <row r="46" spans="2:13" ht="6.75" customHeight="1" thickBot="1" x14ac:dyDescent="0.3">
      <c r="B46" s="166"/>
      <c r="C46" s="166"/>
      <c r="D46" s="166"/>
      <c r="E46" s="166"/>
      <c r="F46" s="142"/>
      <c r="M46" s="165"/>
    </row>
    <row r="47" spans="2:13" ht="39" customHeight="1" x14ac:dyDescent="0.25">
      <c r="B47" s="189"/>
      <c r="C47" s="190"/>
      <c r="D47" s="190"/>
      <c r="E47" s="190"/>
      <c r="F47" s="191"/>
      <c r="H47" s="180"/>
      <c r="I47" s="181"/>
      <c r="J47" s="181"/>
      <c r="K47" s="181"/>
      <c r="L47" s="182"/>
    </row>
    <row r="48" spans="2:13" ht="13.9" customHeight="1" thickBot="1" x14ac:dyDescent="0.3">
      <c r="B48" s="171" t="s">
        <v>44</v>
      </c>
      <c r="C48" s="172"/>
      <c r="D48" s="172"/>
      <c r="E48" s="172"/>
      <c r="F48" s="173"/>
      <c r="H48" s="183"/>
      <c r="I48" s="184"/>
      <c r="J48" s="184"/>
      <c r="K48" s="184"/>
      <c r="L48" s="185"/>
    </row>
    <row r="49" spans="2:12" ht="43.9" customHeight="1" x14ac:dyDescent="0.3">
      <c r="B49" s="192"/>
      <c r="C49" s="193"/>
      <c r="D49" s="193"/>
      <c r="E49" s="193"/>
      <c r="F49" s="194"/>
      <c r="H49" s="183"/>
      <c r="I49" s="184"/>
      <c r="J49" s="184"/>
      <c r="K49" s="184"/>
      <c r="L49" s="185"/>
    </row>
    <row r="50" spans="2:12" ht="17.25" thickBot="1" x14ac:dyDescent="0.3">
      <c r="B50" s="171" t="s">
        <v>77</v>
      </c>
      <c r="C50" s="172"/>
      <c r="D50" s="172"/>
      <c r="E50" s="172"/>
      <c r="F50" s="173"/>
      <c r="H50" s="183"/>
      <c r="I50" s="184"/>
      <c r="J50" s="184"/>
      <c r="K50" s="184"/>
      <c r="L50" s="185"/>
    </row>
    <row r="51" spans="2:12" ht="17.25" thickBot="1" x14ac:dyDescent="0.35">
      <c r="B51" s="169" t="s">
        <v>78</v>
      </c>
      <c r="C51" s="168"/>
      <c r="D51" s="174" t="s">
        <v>79</v>
      </c>
      <c r="E51" s="175"/>
      <c r="F51" s="168"/>
      <c r="H51" s="186"/>
      <c r="I51" s="187"/>
      <c r="J51" s="187"/>
      <c r="K51" s="187"/>
      <c r="L51" s="188"/>
    </row>
    <row r="52" spans="2:12" ht="32.25" customHeight="1" x14ac:dyDescent="0.25">
      <c r="B52" s="170" t="s">
        <v>80</v>
      </c>
      <c r="C52" s="170"/>
      <c r="D52" s="170"/>
      <c r="E52" s="170"/>
      <c r="F52" s="170"/>
    </row>
    <row r="64" spans="2:12" x14ac:dyDescent="0.25">
      <c r="E64" s="167"/>
    </row>
  </sheetData>
  <mergeCells count="29">
    <mergeCell ref="H41:J41"/>
    <mergeCell ref="K41:L41"/>
    <mergeCell ref="B23:E23"/>
    <mergeCell ref="H32:K32"/>
    <mergeCell ref="H33:K33"/>
    <mergeCell ref="B34:E34"/>
    <mergeCell ref="H34:K34"/>
    <mergeCell ref="H36:J36"/>
    <mergeCell ref="C8:H8"/>
    <mergeCell ref="I8:K8"/>
    <mergeCell ref="B2:L2"/>
    <mergeCell ref="B3:J3"/>
    <mergeCell ref="B4:J4"/>
    <mergeCell ref="C5:J5"/>
    <mergeCell ref="H7:K7"/>
    <mergeCell ref="H37:J37"/>
    <mergeCell ref="H38:J38"/>
    <mergeCell ref="H39:J39"/>
    <mergeCell ref="H40:J40"/>
    <mergeCell ref="K40:L40"/>
    <mergeCell ref="B52:F52"/>
    <mergeCell ref="B50:F50"/>
    <mergeCell ref="D51:E51"/>
    <mergeCell ref="B44:E44"/>
    <mergeCell ref="H44:J44"/>
    <mergeCell ref="H47:L51"/>
    <mergeCell ref="B48:F48"/>
    <mergeCell ref="B47:F47"/>
    <mergeCell ref="B49:F49"/>
  </mergeCells>
  <printOptions horizontalCentered="1" verticalCentered="1"/>
  <pageMargins left="0.25" right="0.25" top="0.25" bottom="0.25" header="0.1" footer="0.1"/>
  <pageSetup scale="60" orientation="landscape" r:id="rId1"/>
  <headerFooter alignWithMargins="0">
    <oddFooter>&amp;LRev 4.2.2024&amp;RPrinted  on: &amp;D at &amp;T</oddFooter>
  </headerFooter>
  <ignoredErrors>
    <ignoredError sqref="L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11</xdr:col>
                    <xdr:colOff>133350</xdr:colOff>
                    <xdr:row>2</xdr:row>
                    <xdr:rowOff>0</xdr:rowOff>
                  </from>
                  <to>
                    <xdr:col>11</xdr:col>
                    <xdr:colOff>438150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11</xdr:col>
                    <xdr:colOff>133350</xdr:colOff>
                    <xdr:row>3</xdr:row>
                    <xdr:rowOff>0</xdr:rowOff>
                  </from>
                  <to>
                    <xdr:col>11</xdr:col>
                    <xdr:colOff>438150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0</xdr:rowOff>
                  </from>
                  <to>
                    <xdr:col>11</xdr:col>
                    <xdr:colOff>933450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0</xdr:rowOff>
                  </from>
                  <to>
                    <xdr:col>11</xdr:col>
                    <xdr:colOff>933450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0</xdr:rowOff>
                  </from>
                  <to>
                    <xdr:col>11</xdr:col>
                    <xdr:colOff>333375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3</xdr:row>
                    <xdr:rowOff>266700</xdr:rowOff>
                  </from>
                  <to>
                    <xdr:col>11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5</xdr:col>
                    <xdr:colOff>133350</xdr:colOff>
                    <xdr:row>50</xdr:row>
                    <xdr:rowOff>0</xdr:rowOff>
                  </from>
                  <to>
                    <xdr:col>5</xdr:col>
                    <xdr:colOff>438150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50</xdr:row>
                    <xdr:rowOff>0</xdr:rowOff>
                  </from>
                  <to>
                    <xdr:col>2</xdr:col>
                    <xdr:colOff>438150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F7DDE945-BB7A-4110-8D46-1B5ED5D3878B}">
          <x14:formula1>
            <xm:f>Sheet1!$D$1:$D$2</xm:f>
          </x14:formula1>
          <xm:sqref>K37</xm:sqref>
        </x14:dataValidation>
        <x14:dataValidation type="list" allowBlank="1" showInputMessage="1" showErrorMessage="1" xr:uid="{AB88726A-C95D-419F-BE56-6B56EE24FD30}">
          <x14:formula1>
            <xm:f>Sheet1!$F$1:$F$2</xm:f>
          </x14:formula1>
          <xm:sqref>L7</xm:sqref>
        </x14:dataValidation>
        <x14:dataValidation type="list" allowBlank="1" showInputMessage="1" showErrorMessage="1" xr:uid="{F8C74C4A-1988-4010-8100-1655ADA70B4C}">
          <x14:formula1>
            <xm:f>Sheet1!$D$4:$D$5</xm:f>
          </x14:formula1>
          <xm:sqref>K44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0B19-CFA2-4678-AA34-195F91D139E0}">
  <sheetPr>
    <pageSetUpPr fitToPage="1"/>
  </sheetPr>
  <dimension ref="B1:N66"/>
  <sheetViews>
    <sheetView showGridLines="0" zoomScale="85" zoomScaleNormal="85" zoomScaleSheetLayoutView="100" workbookViewId="0">
      <selection activeCell="B4" sqref="B4:J4"/>
    </sheetView>
  </sheetViews>
  <sheetFormatPr defaultColWidth="9" defaultRowHeight="12.75" x14ac:dyDescent="0.25"/>
  <cols>
    <col min="1" max="1" width="4.28515625" style="1" customWidth="1"/>
    <col min="2" max="2" width="37.28515625" style="1" customWidth="1"/>
    <col min="3" max="3" width="12.5703125" style="1" customWidth="1"/>
    <col min="4" max="4" width="14.28515625" style="1" customWidth="1"/>
    <col min="5" max="5" width="14.140625" style="1" customWidth="1"/>
    <col min="6" max="6" width="15.7109375" style="1" customWidth="1"/>
    <col min="7" max="7" width="1.5703125" style="1" customWidth="1"/>
    <col min="8" max="8" width="14.5703125" style="1" customWidth="1"/>
    <col min="9" max="9" width="35.85546875" style="1" customWidth="1"/>
    <col min="10" max="10" width="11" style="1" customWidth="1"/>
    <col min="11" max="11" width="19.7109375" style="1" customWidth="1"/>
    <col min="12" max="12" width="12.85546875" style="1" customWidth="1"/>
    <col min="13" max="13" width="7.140625" style="1" customWidth="1"/>
    <col min="14" max="14" width="9.5703125" style="1" customWidth="1"/>
    <col min="15" max="16384" width="9" style="1"/>
  </cols>
  <sheetData>
    <row r="1" spans="2:14" ht="13.5" thickBot="1" x14ac:dyDescent="0.3"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2:14" ht="20.25" x14ac:dyDescent="0.25">
      <c r="B2" s="277" t="s">
        <v>0</v>
      </c>
      <c r="C2" s="278"/>
      <c r="D2" s="278"/>
      <c r="E2" s="278"/>
      <c r="F2" s="278"/>
      <c r="G2" s="278"/>
      <c r="H2" s="278"/>
      <c r="I2" s="278"/>
      <c r="J2" s="278"/>
      <c r="K2" s="278"/>
      <c r="L2" s="279"/>
    </row>
    <row r="3" spans="2:14" ht="21" x14ac:dyDescent="0.35">
      <c r="B3" s="280" t="s">
        <v>1</v>
      </c>
      <c r="C3" s="281"/>
      <c r="D3" s="281"/>
      <c r="E3" s="281"/>
      <c r="F3" s="281"/>
      <c r="G3" s="281"/>
      <c r="H3" s="281"/>
      <c r="I3" s="281"/>
      <c r="J3" s="281"/>
      <c r="K3" s="72" t="s">
        <v>2</v>
      </c>
      <c r="L3" s="75"/>
    </row>
    <row r="4" spans="2:14" ht="21" x14ac:dyDescent="0.35">
      <c r="B4" s="280" t="s">
        <v>3</v>
      </c>
      <c r="C4" s="281"/>
      <c r="D4" s="281"/>
      <c r="E4" s="281"/>
      <c r="F4" s="281"/>
      <c r="G4" s="281"/>
      <c r="H4" s="281"/>
      <c r="I4" s="281"/>
      <c r="J4" s="281"/>
      <c r="K4" s="72" t="s">
        <v>4</v>
      </c>
      <c r="L4" s="75"/>
    </row>
    <row r="5" spans="2:14" ht="18" customHeight="1" x14ac:dyDescent="0.25">
      <c r="B5" s="2" t="s">
        <v>5</v>
      </c>
      <c r="C5" s="282" t="s">
        <v>45</v>
      </c>
      <c r="D5" s="283"/>
      <c r="E5" s="283"/>
      <c r="F5" s="283"/>
      <c r="G5" s="283"/>
      <c r="H5" s="283"/>
      <c r="I5" s="283"/>
      <c r="J5" s="283"/>
      <c r="K5" s="73" t="s">
        <v>6</v>
      </c>
      <c r="L5" s="74"/>
    </row>
    <row r="6" spans="2:14" ht="31.9" customHeight="1" x14ac:dyDescent="0.25">
      <c r="B6" s="2" t="s">
        <v>7</v>
      </c>
      <c r="C6" s="28" t="s">
        <v>46</v>
      </c>
      <c r="D6" s="4" t="s">
        <v>8</v>
      </c>
      <c r="E6" s="29">
        <v>45133</v>
      </c>
      <c r="F6" s="4" t="s">
        <v>9</v>
      </c>
      <c r="G6" s="3"/>
      <c r="H6" s="29">
        <v>45133</v>
      </c>
      <c r="I6" s="5" t="s">
        <v>10</v>
      </c>
      <c r="J6" s="80">
        <v>5</v>
      </c>
      <c r="K6" s="5" t="s">
        <v>11</v>
      </c>
      <c r="L6" s="55">
        <v>1</v>
      </c>
    </row>
    <row r="7" spans="2:14" x14ac:dyDescent="0.25">
      <c r="B7" s="26" t="s">
        <v>12</v>
      </c>
      <c r="C7" s="28"/>
      <c r="D7" s="9"/>
      <c r="E7" s="9"/>
      <c r="F7" s="9"/>
      <c r="G7" s="9"/>
      <c r="H7" s="284" t="s">
        <v>13</v>
      </c>
      <c r="I7" s="284"/>
      <c r="J7" s="284"/>
      <c r="K7" s="284"/>
      <c r="L7" s="55" t="s">
        <v>47</v>
      </c>
    </row>
    <row r="8" spans="2:14" ht="41.25" customHeight="1" thickBot="1" x14ac:dyDescent="0.3">
      <c r="B8" s="27" t="s">
        <v>14</v>
      </c>
      <c r="C8" s="273"/>
      <c r="D8" s="273"/>
      <c r="E8" s="273"/>
      <c r="F8" s="273"/>
      <c r="G8" s="274"/>
      <c r="H8" s="274"/>
      <c r="I8" s="275" t="s">
        <v>15</v>
      </c>
      <c r="J8" s="276"/>
      <c r="K8" s="276"/>
      <c r="L8" s="76" t="str">
        <f>IF(L7="Yes","2-10","7-4")</f>
        <v>2-10</v>
      </c>
      <c r="N8" s="57"/>
    </row>
    <row r="9" spans="2:14" ht="9" customHeight="1" thickBot="1" x14ac:dyDescent="0.3">
      <c r="B9" s="19"/>
      <c r="C9" s="20"/>
      <c r="D9" s="20"/>
      <c r="E9" s="20"/>
      <c r="F9" s="20"/>
      <c r="G9" s="21"/>
      <c r="H9" s="22"/>
      <c r="I9" s="23"/>
      <c r="J9" s="24"/>
      <c r="K9" s="24"/>
      <c r="L9" s="25"/>
    </row>
    <row r="10" spans="2:14" ht="12.75" customHeight="1" thickBot="1" x14ac:dyDescent="0.3">
      <c r="B10" s="10" t="s">
        <v>17</v>
      </c>
      <c r="C10" s="11" t="s">
        <v>18</v>
      </c>
      <c r="D10" s="11" t="s">
        <v>19</v>
      </c>
      <c r="E10" s="51" t="s">
        <v>20</v>
      </c>
      <c r="F10" s="53" t="s">
        <v>21</v>
      </c>
      <c r="G10" s="12"/>
      <c r="H10" s="10" t="s">
        <v>22</v>
      </c>
      <c r="I10" s="11" t="s">
        <v>23</v>
      </c>
      <c r="J10" s="11" t="s">
        <v>24</v>
      </c>
      <c r="K10" s="51" t="s">
        <v>25</v>
      </c>
      <c r="L10" s="53" t="s">
        <v>21</v>
      </c>
    </row>
    <row r="11" spans="2:14" x14ac:dyDescent="0.25">
      <c r="B11" s="30" t="s">
        <v>48</v>
      </c>
      <c r="C11" s="32">
        <v>1</v>
      </c>
      <c r="D11" s="32" t="s">
        <v>49</v>
      </c>
      <c r="E11" s="33">
        <v>250</v>
      </c>
      <c r="F11" s="61">
        <f>C11*E11</f>
        <v>250</v>
      </c>
      <c r="G11" s="13"/>
      <c r="H11" s="77">
        <v>123</v>
      </c>
      <c r="I11" s="31" t="s">
        <v>50</v>
      </c>
      <c r="J11" s="69">
        <v>8</v>
      </c>
      <c r="K11" s="33">
        <v>101.58</v>
      </c>
      <c r="L11" s="61">
        <f t="shared" ref="L11:L34" si="0">J11*K11</f>
        <v>812.64</v>
      </c>
    </row>
    <row r="12" spans="2:14" x14ac:dyDescent="0.25">
      <c r="B12" s="38" t="s">
        <v>51</v>
      </c>
      <c r="C12" s="36">
        <v>1</v>
      </c>
      <c r="D12" s="32" t="s">
        <v>49</v>
      </c>
      <c r="E12" s="37">
        <v>16.350000000000001</v>
      </c>
      <c r="F12" s="61">
        <f t="shared" ref="F12:F23" si="1">C12*E12</f>
        <v>16.350000000000001</v>
      </c>
      <c r="G12" s="13"/>
      <c r="H12" s="78">
        <v>456</v>
      </c>
      <c r="I12" s="35" t="s">
        <v>52</v>
      </c>
      <c r="J12" s="70">
        <v>8</v>
      </c>
      <c r="K12" s="37">
        <v>88.69</v>
      </c>
      <c r="L12" s="63">
        <f t="shared" si="0"/>
        <v>709.52</v>
      </c>
    </row>
    <row r="13" spans="2:14" x14ac:dyDescent="0.25">
      <c r="B13" s="38" t="s">
        <v>53</v>
      </c>
      <c r="C13" s="36">
        <v>1</v>
      </c>
      <c r="D13" s="32" t="s">
        <v>49</v>
      </c>
      <c r="E13" s="37">
        <v>77</v>
      </c>
      <c r="F13" s="61">
        <f t="shared" si="1"/>
        <v>77</v>
      </c>
      <c r="G13" s="13"/>
      <c r="H13" s="78">
        <v>789</v>
      </c>
      <c r="I13" s="35" t="s">
        <v>54</v>
      </c>
      <c r="J13" s="70">
        <v>8</v>
      </c>
      <c r="K13" s="37">
        <v>69.33</v>
      </c>
      <c r="L13" s="63">
        <f t="shared" si="0"/>
        <v>554.64</v>
      </c>
    </row>
    <row r="14" spans="2:14" x14ac:dyDescent="0.25">
      <c r="B14" s="38" t="s">
        <v>55</v>
      </c>
      <c r="C14" s="36">
        <v>1</v>
      </c>
      <c r="D14" s="32" t="s">
        <v>49</v>
      </c>
      <c r="E14" s="37">
        <v>116.72</v>
      </c>
      <c r="F14" s="61">
        <f t="shared" si="1"/>
        <v>116.72</v>
      </c>
      <c r="G14" s="13"/>
      <c r="H14" s="78">
        <v>101</v>
      </c>
      <c r="I14" s="35" t="s">
        <v>56</v>
      </c>
      <c r="J14" s="70">
        <v>8</v>
      </c>
      <c r="K14" s="37">
        <v>91.58</v>
      </c>
      <c r="L14" s="63">
        <f t="shared" si="0"/>
        <v>732.64</v>
      </c>
    </row>
    <row r="15" spans="2:14" x14ac:dyDescent="0.25">
      <c r="B15" s="38" t="s">
        <v>57</v>
      </c>
      <c r="C15" s="36">
        <v>1</v>
      </c>
      <c r="D15" s="32" t="s">
        <v>49</v>
      </c>
      <c r="E15" s="37">
        <v>128.77000000000001</v>
      </c>
      <c r="F15" s="61">
        <f t="shared" si="1"/>
        <v>128.77000000000001</v>
      </c>
      <c r="G15" s="13"/>
      <c r="H15" s="78">
        <v>205</v>
      </c>
      <c r="I15" s="35" t="s">
        <v>58</v>
      </c>
      <c r="J15" s="70">
        <v>8</v>
      </c>
      <c r="K15" s="37">
        <v>91.58</v>
      </c>
      <c r="L15" s="63">
        <f t="shared" si="0"/>
        <v>732.64</v>
      </c>
    </row>
    <row r="16" spans="2:14" x14ac:dyDescent="0.25">
      <c r="B16" s="34"/>
      <c r="C16" s="36"/>
      <c r="D16" s="36"/>
      <c r="E16" s="37"/>
      <c r="F16" s="61">
        <f t="shared" si="1"/>
        <v>0</v>
      </c>
      <c r="G16" s="13"/>
      <c r="H16" s="78">
        <v>206</v>
      </c>
      <c r="I16" s="35" t="s">
        <v>59</v>
      </c>
      <c r="J16" s="70">
        <v>8</v>
      </c>
      <c r="K16" s="37">
        <v>91.58</v>
      </c>
      <c r="L16" s="63">
        <f t="shared" si="0"/>
        <v>732.64</v>
      </c>
    </row>
    <row r="17" spans="2:12" x14ac:dyDescent="0.25">
      <c r="B17" s="34"/>
      <c r="C17" s="36"/>
      <c r="D17" s="36"/>
      <c r="E17" s="37"/>
      <c r="F17" s="61">
        <f t="shared" si="1"/>
        <v>0</v>
      </c>
      <c r="G17" s="13"/>
      <c r="H17" s="78">
        <v>206</v>
      </c>
      <c r="I17" s="35" t="s">
        <v>60</v>
      </c>
      <c r="J17" s="70">
        <v>7</v>
      </c>
      <c r="K17" s="37">
        <v>63.96</v>
      </c>
      <c r="L17" s="63">
        <f t="shared" si="0"/>
        <v>447.72</v>
      </c>
    </row>
    <row r="18" spans="2:12" x14ac:dyDescent="0.25">
      <c r="B18" s="34"/>
      <c r="C18" s="36"/>
      <c r="D18" s="36"/>
      <c r="E18" s="37"/>
      <c r="F18" s="61">
        <f t="shared" si="1"/>
        <v>0</v>
      </c>
      <c r="G18" s="13"/>
      <c r="H18" s="78">
        <v>325</v>
      </c>
      <c r="I18" s="35" t="s">
        <v>61</v>
      </c>
      <c r="J18" s="70">
        <v>0.75</v>
      </c>
      <c r="K18" s="37">
        <v>91</v>
      </c>
      <c r="L18" s="63">
        <f t="shared" si="0"/>
        <v>68.25</v>
      </c>
    </row>
    <row r="19" spans="2:12" x14ac:dyDescent="0.25">
      <c r="B19" s="34"/>
      <c r="C19" s="36"/>
      <c r="D19" s="36"/>
      <c r="E19" s="37"/>
      <c r="F19" s="61">
        <f t="shared" si="1"/>
        <v>0</v>
      </c>
      <c r="G19" s="13"/>
      <c r="H19" s="78">
        <v>325</v>
      </c>
      <c r="I19" s="35" t="s">
        <v>62</v>
      </c>
      <c r="J19" s="70">
        <v>2</v>
      </c>
      <c r="K19" s="37">
        <v>116.82</v>
      </c>
      <c r="L19" s="63">
        <f t="shared" si="0"/>
        <v>233.64</v>
      </c>
    </row>
    <row r="20" spans="2:12" x14ac:dyDescent="0.25">
      <c r="B20" s="34"/>
      <c r="C20" s="36"/>
      <c r="D20" s="36"/>
      <c r="E20" s="37"/>
      <c r="F20" s="61">
        <f t="shared" si="1"/>
        <v>0</v>
      </c>
      <c r="G20" s="13"/>
      <c r="H20" s="78"/>
      <c r="I20" s="35"/>
      <c r="J20" s="70"/>
      <c r="K20" s="37"/>
      <c r="L20" s="63">
        <f t="shared" si="0"/>
        <v>0</v>
      </c>
    </row>
    <row r="21" spans="2:12" x14ac:dyDescent="0.25">
      <c r="B21" s="34"/>
      <c r="C21" s="36"/>
      <c r="D21" s="36"/>
      <c r="E21" s="37"/>
      <c r="F21" s="61">
        <f t="shared" si="1"/>
        <v>0</v>
      </c>
      <c r="G21" s="13"/>
      <c r="H21" s="78"/>
      <c r="I21" s="35"/>
      <c r="J21" s="70"/>
      <c r="K21" s="37"/>
      <c r="L21" s="63">
        <f t="shared" si="0"/>
        <v>0</v>
      </c>
    </row>
    <row r="22" spans="2:12" x14ac:dyDescent="0.25">
      <c r="B22" s="34"/>
      <c r="C22" s="36"/>
      <c r="D22" s="36"/>
      <c r="E22" s="37"/>
      <c r="F22" s="61">
        <f t="shared" si="1"/>
        <v>0</v>
      </c>
      <c r="G22" s="13"/>
      <c r="H22" s="78"/>
      <c r="I22" s="35"/>
      <c r="J22" s="70"/>
      <c r="K22" s="37"/>
      <c r="L22" s="63">
        <f t="shared" si="0"/>
        <v>0</v>
      </c>
    </row>
    <row r="23" spans="2:12" ht="13.5" thickBot="1" x14ac:dyDescent="0.3">
      <c r="B23" s="39"/>
      <c r="C23" s="40"/>
      <c r="D23" s="40"/>
      <c r="E23" s="41"/>
      <c r="F23" s="62">
        <f t="shared" si="1"/>
        <v>0</v>
      </c>
      <c r="G23" s="13"/>
      <c r="H23" s="78"/>
      <c r="I23" s="35"/>
      <c r="J23" s="70"/>
      <c r="K23" s="37"/>
      <c r="L23" s="63">
        <f t="shared" si="0"/>
        <v>0</v>
      </c>
    </row>
    <row r="24" spans="2:12" x14ac:dyDescent="0.25">
      <c r="B24" s="260" t="s">
        <v>26</v>
      </c>
      <c r="C24" s="260"/>
      <c r="D24" s="260"/>
      <c r="E24" s="260"/>
      <c r="F24" s="16">
        <f>SUM(F11:F23)</f>
        <v>588.84</v>
      </c>
      <c r="G24" s="13"/>
      <c r="H24" s="78"/>
      <c r="I24" s="35"/>
      <c r="J24" s="70"/>
      <c r="K24" s="37"/>
      <c r="L24" s="63">
        <f t="shared" si="0"/>
        <v>0</v>
      </c>
    </row>
    <row r="25" spans="2:12" ht="12.75" customHeight="1" thickBot="1" x14ac:dyDescent="0.3">
      <c r="B25" s="54"/>
      <c r="C25" s="54"/>
      <c r="D25" s="54"/>
      <c r="E25" s="54"/>
      <c r="F25" s="14"/>
      <c r="G25" s="13"/>
      <c r="H25" s="78"/>
      <c r="I25" s="35"/>
      <c r="J25" s="70"/>
      <c r="K25" s="37"/>
      <c r="L25" s="63">
        <f t="shared" si="0"/>
        <v>0</v>
      </c>
    </row>
    <row r="26" spans="2:12" ht="13.5" customHeight="1" thickBot="1" x14ac:dyDescent="0.3">
      <c r="B26" s="43" t="s">
        <v>27</v>
      </c>
      <c r="C26" s="44" t="s">
        <v>28</v>
      </c>
      <c r="D26" s="44" t="s">
        <v>24</v>
      </c>
      <c r="E26" s="52" t="s">
        <v>25</v>
      </c>
      <c r="F26" s="53" t="s">
        <v>21</v>
      </c>
      <c r="G26" s="13"/>
      <c r="H26" s="78"/>
      <c r="I26" s="35"/>
      <c r="J26" s="70"/>
      <c r="K26" s="37"/>
      <c r="L26" s="63">
        <f t="shared" si="0"/>
        <v>0</v>
      </c>
    </row>
    <row r="27" spans="2:12" x14ac:dyDescent="0.25">
      <c r="B27" s="30" t="s">
        <v>63</v>
      </c>
      <c r="C27" s="32">
        <v>3304</v>
      </c>
      <c r="D27" s="69">
        <v>8</v>
      </c>
      <c r="E27" s="33">
        <v>54.71</v>
      </c>
      <c r="F27" s="61">
        <f t="shared" ref="F27:F35" si="2">D27*E27</f>
        <v>437.68</v>
      </c>
      <c r="G27" s="13"/>
      <c r="H27" s="78"/>
      <c r="I27" s="35"/>
      <c r="J27" s="70"/>
      <c r="K27" s="37"/>
      <c r="L27" s="63">
        <f t="shared" si="0"/>
        <v>0</v>
      </c>
    </row>
    <row r="28" spans="2:12" x14ac:dyDescent="0.25">
      <c r="B28" s="38" t="s">
        <v>64</v>
      </c>
      <c r="C28" s="36">
        <v>4160</v>
      </c>
      <c r="D28" s="69">
        <v>8</v>
      </c>
      <c r="E28" s="37">
        <v>75.53</v>
      </c>
      <c r="F28" s="61">
        <f t="shared" si="2"/>
        <v>604.24</v>
      </c>
      <c r="G28" s="13"/>
      <c r="H28" s="78"/>
      <c r="I28" s="35"/>
      <c r="J28" s="70"/>
      <c r="K28" s="37"/>
      <c r="L28" s="63">
        <f t="shared" si="0"/>
        <v>0</v>
      </c>
    </row>
    <row r="29" spans="2:12" x14ac:dyDescent="0.25">
      <c r="B29" s="38" t="s">
        <v>65</v>
      </c>
      <c r="C29" s="36">
        <v>4687</v>
      </c>
      <c r="D29" s="69">
        <v>8</v>
      </c>
      <c r="E29" s="37">
        <v>51.64</v>
      </c>
      <c r="F29" s="61">
        <f t="shared" si="2"/>
        <v>413.12</v>
      </c>
      <c r="G29" s="13"/>
      <c r="H29" s="78"/>
      <c r="I29" s="35"/>
      <c r="J29" s="70"/>
      <c r="K29" s="37"/>
      <c r="L29" s="63">
        <f t="shared" si="0"/>
        <v>0</v>
      </c>
    </row>
    <row r="30" spans="2:12" x14ac:dyDescent="0.25">
      <c r="B30" s="38" t="s">
        <v>66</v>
      </c>
      <c r="C30" s="36">
        <v>3531</v>
      </c>
      <c r="D30" s="69">
        <v>7.75</v>
      </c>
      <c r="E30" s="37">
        <v>103.79</v>
      </c>
      <c r="F30" s="61">
        <f t="shared" si="2"/>
        <v>804.37250000000006</v>
      </c>
      <c r="G30" s="13"/>
      <c r="H30" s="78"/>
      <c r="I30" s="35"/>
      <c r="J30" s="70"/>
      <c r="K30" s="37"/>
      <c r="L30" s="63">
        <f t="shared" si="0"/>
        <v>0</v>
      </c>
    </row>
    <row r="31" spans="2:12" x14ac:dyDescent="0.25">
      <c r="B31" s="38" t="s">
        <v>67</v>
      </c>
      <c r="C31" s="36">
        <v>4108</v>
      </c>
      <c r="D31" s="69">
        <v>8</v>
      </c>
      <c r="E31" s="37">
        <v>62.53</v>
      </c>
      <c r="F31" s="61">
        <f t="shared" si="2"/>
        <v>500.24</v>
      </c>
      <c r="G31" s="13"/>
      <c r="H31" s="78"/>
      <c r="I31" s="35"/>
      <c r="J31" s="70"/>
      <c r="K31" s="37"/>
      <c r="L31" s="63">
        <f t="shared" si="0"/>
        <v>0</v>
      </c>
    </row>
    <row r="32" spans="2:12" x14ac:dyDescent="0.25">
      <c r="B32" s="34" t="s">
        <v>68</v>
      </c>
      <c r="C32" s="36">
        <v>3067</v>
      </c>
      <c r="D32" s="70">
        <v>2</v>
      </c>
      <c r="E32" s="37">
        <v>42.39</v>
      </c>
      <c r="F32" s="61">
        <f t="shared" si="2"/>
        <v>84.78</v>
      </c>
      <c r="G32" s="13"/>
      <c r="H32" s="78"/>
      <c r="I32" s="35"/>
      <c r="J32" s="70"/>
      <c r="K32" s="37"/>
      <c r="L32" s="63">
        <f t="shared" si="0"/>
        <v>0</v>
      </c>
    </row>
    <row r="33" spans="2:13" x14ac:dyDescent="0.25">
      <c r="B33" s="34" t="s">
        <v>69</v>
      </c>
      <c r="C33" s="36">
        <v>3315</v>
      </c>
      <c r="D33" s="70">
        <v>4</v>
      </c>
      <c r="E33" s="37">
        <v>73.34</v>
      </c>
      <c r="F33" s="61">
        <f t="shared" si="2"/>
        <v>293.36</v>
      </c>
      <c r="G33" s="13"/>
      <c r="H33" s="78"/>
      <c r="I33" s="35"/>
      <c r="J33" s="70"/>
      <c r="K33" s="37"/>
      <c r="L33" s="63">
        <f t="shared" si="0"/>
        <v>0</v>
      </c>
    </row>
    <row r="34" spans="2:13" ht="13.5" thickBot="1" x14ac:dyDescent="0.3">
      <c r="B34" s="34"/>
      <c r="C34" s="36"/>
      <c r="D34" s="70"/>
      <c r="E34" s="37"/>
      <c r="F34" s="61">
        <f t="shared" si="2"/>
        <v>0</v>
      </c>
      <c r="G34" s="13"/>
      <c r="H34" s="78"/>
      <c r="I34" s="35"/>
      <c r="J34" s="70"/>
      <c r="K34" s="37"/>
      <c r="L34" s="63">
        <f t="shared" si="0"/>
        <v>0</v>
      </c>
    </row>
    <row r="35" spans="2:13" x14ac:dyDescent="0.25">
      <c r="B35" s="34"/>
      <c r="C35" s="36"/>
      <c r="D35" s="70"/>
      <c r="E35" s="37"/>
      <c r="F35" s="61">
        <f t="shared" si="2"/>
        <v>0</v>
      </c>
      <c r="G35" s="13"/>
      <c r="H35" s="261" t="s">
        <v>29</v>
      </c>
      <c r="I35" s="262"/>
      <c r="J35" s="262"/>
      <c r="K35" s="262" t="s">
        <v>30</v>
      </c>
      <c r="L35" s="16">
        <f>SUM(L11:L34)</f>
        <v>5024.33</v>
      </c>
    </row>
    <row r="36" spans="2:13" ht="13.5" thickBot="1" x14ac:dyDescent="0.3">
      <c r="B36" s="45"/>
      <c r="C36" s="46"/>
      <c r="D36" s="71"/>
      <c r="E36" s="41"/>
      <c r="F36" s="62">
        <f>D36*E36</f>
        <v>0</v>
      </c>
      <c r="G36" s="13"/>
      <c r="H36" s="263" t="s">
        <v>31</v>
      </c>
      <c r="I36" s="264"/>
      <c r="J36" s="264"/>
      <c r="K36" s="264"/>
      <c r="L36" s="59">
        <v>250</v>
      </c>
    </row>
    <row r="37" spans="2:13" x14ac:dyDescent="0.25">
      <c r="B37" s="260" t="s">
        <v>32</v>
      </c>
      <c r="C37" s="260"/>
      <c r="D37" s="260"/>
      <c r="E37" s="260"/>
      <c r="F37" s="16">
        <f>SUM(F27:F36)</f>
        <v>3137.7925000000005</v>
      </c>
      <c r="G37" s="13"/>
      <c r="H37" s="263" t="s">
        <v>30</v>
      </c>
      <c r="I37" s="264"/>
      <c r="J37" s="264"/>
      <c r="K37" s="264" t="s">
        <v>30</v>
      </c>
      <c r="L37" s="18">
        <f>L35+L36</f>
        <v>5274.33</v>
      </c>
    </row>
    <row r="38" spans="2:13" ht="6.75" customHeight="1" thickBot="1" x14ac:dyDescent="0.3">
      <c r="G38" s="13"/>
      <c r="H38" s="58"/>
      <c r="I38" s="58"/>
      <c r="J38" s="58"/>
      <c r="K38" s="58"/>
      <c r="L38" s="58"/>
    </row>
    <row r="39" spans="2:13" ht="15" customHeight="1" thickBot="1" x14ac:dyDescent="0.3">
      <c r="B39" s="43" t="s">
        <v>33</v>
      </c>
      <c r="C39" s="44" t="s">
        <v>18</v>
      </c>
      <c r="D39" s="44" t="s">
        <v>19</v>
      </c>
      <c r="E39" s="52" t="s">
        <v>20</v>
      </c>
      <c r="F39" s="53" t="s">
        <v>21</v>
      </c>
      <c r="G39" s="13"/>
      <c r="H39" s="265" t="s">
        <v>34</v>
      </c>
      <c r="I39" s="266"/>
      <c r="J39" s="267"/>
      <c r="K39" s="66">
        <v>0.2</v>
      </c>
      <c r="L39" s="64">
        <f>K39*L35</f>
        <v>1004.866</v>
      </c>
    </row>
    <row r="40" spans="2:13" ht="14.45" customHeight="1" x14ac:dyDescent="0.25">
      <c r="B40" s="47" t="s">
        <v>70</v>
      </c>
      <c r="C40" s="36">
        <v>1</v>
      </c>
      <c r="D40" s="36" t="s">
        <v>49</v>
      </c>
      <c r="E40" s="37">
        <v>5000</v>
      </c>
      <c r="F40" s="61">
        <f>C40*E40</f>
        <v>5000</v>
      </c>
      <c r="G40" s="15"/>
      <c r="H40" s="268" t="s">
        <v>35</v>
      </c>
      <c r="I40" s="269"/>
      <c r="J40" s="270"/>
      <c r="K40" s="42">
        <v>0.1</v>
      </c>
      <c r="L40" s="63">
        <f>K40*F47</f>
        <v>500</v>
      </c>
    </row>
    <row r="41" spans="2:13" ht="13.5" customHeight="1" x14ac:dyDescent="0.25">
      <c r="B41" s="34"/>
      <c r="C41" s="48"/>
      <c r="D41" s="48"/>
      <c r="E41" s="37"/>
      <c r="F41" s="61">
        <f t="shared" ref="F41:F46" si="3">C41*E41</f>
        <v>0</v>
      </c>
      <c r="G41" s="15"/>
      <c r="H41" s="268" t="s">
        <v>36</v>
      </c>
      <c r="I41" s="269"/>
      <c r="J41" s="270"/>
      <c r="K41" s="67">
        <v>0.15</v>
      </c>
      <c r="L41" s="63">
        <f>K41*F24</f>
        <v>88.326000000000008</v>
      </c>
    </row>
    <row r="42" spans="2:13" ht="15" x14ac:dyDescent="0.25">
      <c r="B42" s="34"/>
      <c r="C42" s="48"/>
      <c r="D42" s="48"/>
      <c r="E42" s="37"/>
      <c r="F42" s="61">
        <f t="shared" si="3"/>
        <v>0</v>
      </c>
      <c r="G42" s="13"/>
      <c r="H42" s="268" t="s">
        <v>37</v>
      </c>
      <c r="I42" s="269"/>
      <c r="J42" s="270"/>
      <c r="K42" s="67">
        <v>0.15</v>
      </c>
      <c r="L42" s="63">
        <f>K42*F37</f>
        <v>470.66887500000007</v>
      </c>
    </row>
    <row r="43" spans="2:13" ht="15" x14ac:dyDescent="0.25">
      <c r="B43" s="34"/>
      <c r="C43" s="48"/>
      <c r="D43" s="48"/>
      <c r="E43" s="37"/>
      <c r="F43" s="61">
        <f t="shared" si="3"/>
        <v>0</v>
      </c>
      <c r="G43" s="13"/>
      <c r="H43" s="268" t="s">
        <v>38</v>
      </c>
      <c r="I43" s="269"/>
      <c r="J43" s="270"/>
      <c r="K43" s="271">
        <v>300</v>
      </c>
      <c r="L43" s="272"/>
    </row>
    <row r="44" spans="2:13" ht="15.75" thickBot="1" x14ac:dyDescent="0.3">
      <c r="B44" s="34"/>
      <c r="C44" s="48"/>
      <c r="D44" s="48"/>
      <c r="E44" s="37"/>
      <c r="F44" s="61">
        <f t="shared" si="3"/>
        <v>0</v>
      </c>
      <c r="G44" s="13"/>
      <c r="H44" s="255" t="s">
        <v>71</v>
      </c>
      <c r="I44" s="256"/>
      <c r="J44" s="257"/>
      <c r="K44" s="258">
        <v>300</v>
      </c>
      <c r="L44" s="259"/>
    </row>
    <row r="45" spans="2:13" ht="14.45" customHeight="1" x14ac:dyDescent="0.25">
      <c r="B45" s="34"/>
      <c r="C45" s="48"/>
      <c r="D45" s="48"/>
      <c r="E45" s="37"/>
      <c r="F45" s="61">
        <f t="shared" si="3"/>
        <v>0</v>
      </c>
      <c r="G45" s="13"/>
      <c r="H45" s="81" t="s">
        <v>29</v>
      </c>
      <c r="I45" s="82"/>
      <c r="J45" s="82"/>
      <c r="K45" s="82"/>
      <c r="L45" s="16">
        <f>SUM(L39:L44)</f>
        <v>2063.8608750000003</v>
      </c>
    </row>
    <row r="46" spans="2:13" ht="13.5" thickBot="1" x14ac:dyDescent="0.3">
      <c r="B46" s="39"/>
      <c r="C46" s="49"/>
      <c r="D46" s="49"/>
      <c r="E46" s="50"/>
      <c r="F46" s="65">
        <f t="shared" si="3"/>
        <v>0</v>
      </c>
      <c r="G46" s="17"/>
    </row>
    <row r="47" spans="2:13" ht="13.5" thickBot="1" x14ac:dyDescent="0.3">
      <c r="B47" s="225" t="s">
        <v>40</v>
      </c>
      <c r="C47" s="225"/>
      <c r="D47" s="225"/>
      <c r="E47" s="225"/>
      <c r="F47" s="18">
        <f>SUM(F40:F46)</f>
        <v>5000</v>
      </c>
      <c r="G47" s="8"/>
      <c r="H47" s="226" t="s">
        <v>41</v>
      </c>
      <c r="I47" s="227"/>
      <c r="J47" s="228"/>
      <c r="K47" s="68">
        <v>0.01</v>
      </c>
      <c r="L47" s="60">
        <f>K47*SUM(L37,F24,F37,F47,L45)</f>
        <v>160.64823375000003</v>
      </c>
    </row>
    <row r="48" spans="2:13" ht="15.75" thickBot="1" x14ac:dyDescent="0.25">
      <c r="G48" s="8"/>
      <c r="H48" s="56" t="s">
        <v>42</v>
      </c>
      <c r="I48" s="229" t="s">
        <v>43</v>
      </c>
      <c r="J48" s="230"/>
      <c r="K48" s="230"/>
      <c r="L48" s="16">
        <f>SUM(L47,L45,L37,F47,F37,F24)</f>
        <v>16225.471608750002</v>
      </c>
      <c r="M48" s="6"/>
    </row>
    <row r="49" spans="2:13" ht="6.75" customHeight="1" thickBot="1" x14ac:dyDescent="0.3">
      <c r="B49" s="231" t="s">
        <v>72</v>
      </c>
      <c r="C49" s="232"/>
      <c r="D49" s="232"/>
      <c r="E49" s="233"/>
      <c r="F49" s="18"/>
      <c r="G49" s="8"/>
      <c r="M49" s="6"/>
    </row>
    <row r="50" spans="2:13" ht="39" customHeight="1" x14ac:dyDescent="0.25">
      <c r="B50" s="234"/>
      <c r="C50" s="235"/>
      <c r="D50" s="235"/>
      <c r="E50" s="236"/>
      <c r="F50" s="8"/>
      <c r="G50" s="8"/>
      <c r="H50" s="237" t="s">
        <v>73</v>
      </c>
      <c r="I50" s="238"/>
      <c r="J50" s="238"/>
      <c r="K50" s="238"/>
      <c r="L50" s="239"/>
    </row>
    <row r="51" spans="2:13" ht="13.9" customHeight="1" thickBot="1" x14ac:dyDescent="0.3">
      <c r="B51" s="246" t="s">
        <v>44</v>
      </c>
      <c r="C51" s="247"/>
      <c r="D51" s="247"/>
      <c r="E51" s="248"/>
      <c r="F51" s="8"/>
      <c r="G51" s="8"/>
      <c r="H51" s="240"/>
      <c r="I51" s="241"/>
      <c r="J51" s="241"/>
      <c r="K51" s="241"/>
      <c r="L51" s="242"/>
    </row>
    <row r="52" spans="2:13" ht="43.9" customHeight="1" x14ac:dyDescent="0.35">
      <c r="B52" s="249" t="s">
        <v>74</v>
      </c>
      <c r="C52" s="250"/>
      <c r="D52" s="250"/>
      <c r="E52" s="251"/>
      <c r="F52" s="13"/>
      <c r="G52" s="8"/>
      <c r="H52" s="240"/>
      <c r="I52" s="241"/>
      <c r="J52" s="241"/>
      <c r="K52" s="241"/>
      <c r="L52" s="242"/>
    </row>
    <row r="53" spans="2:13" ht="15.75" thickBot="1" x14ac:dyDescent="0.3">
      <c r="B53" s="252" t="s">
        <v>74</v>
      </c>
      <c r="C53" s="253"/>
      <c r="D53" s="253"/>
      <c r="E53" s="254"/>
      <c r="F53" s="8"/>
      <c r="G53" s="8"/>
      <c r="H53" s="243"/>
      <c r="I53" s="244"/>
      <c r="J53" s="244"/>
      <c r="K53" s="244"/>
      <c r="L53" s="245"/>
    </row>
    <row r="54" spans="2:13" x14ac:dyDescent="0.25">
      <c r="B54" s="1" t="s">
        <v>75</v>
      </c>
    </row>
    <row r="66" spans="5:5" x14ac:dyDescent="0.25">
      <c r="E66" s="7"/>
    </row>
  </sheetData>
  <sheetProtection algorithmName="SHA-512" hashValue="d0RLSMZOp47o6UiY1EPp451hdgKkkWKnaDmTj/tYeBpmKzMCIU0bQaOpd4qyCJrZbYH8PVtUlmPzxHp+hRT99w==" saltValue="i5urnQxm+sGmzP2pf0yL3g==" spinCount="100000" sheet="1" objects="1" scenarios="1"/>
  <mergeCells count="28">
    <mergeCell ref="C8:H8"/>
    <mergeCell ref="I8:K8"/>
    <mergeCell ref="B2:L2"/>
    <mergeCell ref="B3:J3"/>
    <mergeCell ref="B4:J4"/>
    <mergeCell ref="C5:J5"/>
    <mergeCell ref="H7:K7"/>
    <mergeCell ref="H44:J44"/>
    <mergeCell ref="K44:L44"/>
    <mergeCell ref="B24:E24"/>
    <mergeCell ref="H35:K35"/>
    <mergeCell ref="H36:K36"/>
    <mergeCell ref="B37:E37"/>
    <mergeCell ref="H37:K37"/>
    <mergeCell ref="H39:J39"/>
    <mergeCell ref="H40:J40"/>
    <mergeCell ref="H41:J41"/>
    <mergeCell ref="H42:J42"/>
    <mergeCell ref="H43:J43"/>
    <mergeCell ref="K43:L43"/>
    <mergeCell ref="B47:E47"/>
    <mergeCell ref="H47:J47"/>
    <mergeCell ref="I48:K48"/>
    <mergeCell ref="B49:E50"/>
    <mergeCell ref="H50:L53"/>
    <mergeCell ref="B51:E51"/>
    <mergeCell ref="B52:E52"/>
    <mergeCell ref="B53:E53"/>
  </mergeCells>
  <printOptions horizontalCentered="1" verticalCentered="1"/>
  <pageMargins left="0.25" right="0.25" top="0.25" bottom="0.25" header="0.1" footer="0.1"/>
  <pageSetup scale="71" orientation="landscape" r:id="rId1"/>
  <headerFooter alignWithMargins="0">
    <oddFooter>&amp;RPrinted  on: &amp;D at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133350</xdr:colOff>
                    <xdr:row>2</xdr:row>
                    <xdr:rowOff>0</xdr:rowOff>
                  </from>
                  <to>
                    <xdr:col>11</xdr:col>
                    <xdr:colOff>438150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11</xdr:col>
                    <xdr:colOff>133350</xdr:colOff>
                    <xdr:row>3</xdr:row>
                    <xdr:rowOff>0</xdr:rowOff>
                  </from>
                  <to>
                    <xdr:col>11</xdr:col>
                    <xdr:colOff>438150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0</xdr:rowOff>
                  </from>
                  <to>
                    <xdr:col>12</xdr:col>
                    <xdr:colOff>76200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0</xdr:rowOff>
                  </from>
                  <to>
                    <xdr:col>12</xdr:col>
                    <xdr:colOff>76200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0</xdr:rowOff>
                  </from>
                  <to>
                    <xdr:col>11</xdr:col>
                    <xdr:colOff>333375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3</xdr:row>
                    <xdr:rowOff>266700</xdr:rowOff>
                  </from>
                  <to>
                    <xdr:col>11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8060B-0B0C-49AE-AB60-F194FB7CB7D5}">
  <dimension ref="A1:F5"/>
  <sheetViews>
    <sheetView workbookViewId="0">
      <selection activeCell="D6" sqref="D6"/>
    </sheetView>
  </sheetViews>
  <sheetFormatPr defaultRowHeight="15" x14ac:dyDescent="0.25"/>
  <cols>
    <col min="1" max="1" width="18" customWidth="1"/>
    <col min="2" max="2" width="6.85546875" customWidth="1"/>
  </cols>
  <sheetData>
    <row r="1" spans="1:6" x14ac:dyDescent="0.25">
      <c r="A1" s="1" t="s">
        <v>2</v>
      </c>
      <c r="D1" s="79">
        <v>0.05</v>
      </c>
      <c r="F1" t="s">
        <v>47</v>
      </c>
    </row>
    <row r="2" spans="1:6" x14ac:dyDescent="0.25">
      <c r="A2" s="1" t="s">
        <v>4</v>
      </c>
      <c r="D2" s="79">
        <v>0.1</v>
      </c>
      <c r="F2" t="s">
        <v>76</v>
      </c>
    </row>
    <row r="3" spans="1:6" x14ac:dyDescent="0.25">
      <c r="A3" s="1" t="s">
        <v>6</v>
      </c>
    </row>
    <row r="4" spans="1:6" x14ac:dyDescent="0.25">
      <c r="D4" s="79">
        <v>0</v>
      </c>
    </row>
    <row r="5" spans="1:6" x14ac:dyDescent="0.25">
      <c r="D5" s="79">
        <v>0.01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0</xdr:row>
                    <xdr:rowOff>0</xdr:rowOff>
                  </from>
                  <to>
                    <xdr:col>2</xdr:col>
                    <xdr:colOff>476250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0</xdr:row>
                    <xdr:rowOff>0</xdr:rowOff>
                  </from>
                  <to>
                    <xdr:col>2</xdr:col>
                    <xdr:colOff>476250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0</xdr:row>
                    <xdr:rowOff>0</xdr:rowOff>
                  </from>
                  <to>
                    <xdr:col>2</xdr:col>
                    <xdr:colOff>476250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0</xdr:row>
                    <xdr:rowOff>0</xdr:rowOff>
                  </from>
                  <to>
                    <xdr:col>2</xdr:col>
                    <xdr:colOff>476250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</xdr:row>
                    <xdr:rowOff>0</xdr:rowOff>
                  </from>
                  <to>
                    <xdr:col>2</xdr:col>
                    <xdr:colOff>476250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1</xdr:row>
                    <xdr:rowOff>0</xdr:rowOff>
                  </from>
                  <to>
                    <xdr:col>2</xdr:col>
                    <xdr:colOff>476250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133350</xdr:colOff>
                    <xdr:row>1</xdr:row>
                    <xdr:rowOff>0</xdr:rowOff>
                  </from>
                  <to>
                    <xdr:col>2</xdr:col>
                    <xdr:colOff>476250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133350</xdr:colOff>
                    <xdr:row>1</xdr:row>
                    <xdr:rowOff>0</xdr:rowOff>
                  </from>
                  <to>
                    <xdr:col>2</xdr:col>
                    <xdr:colOff>476250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133350</xdr:colOff>
                    <xdr:row>2</xdr:row>
                    <xdr:rowOff>0</xdr:rowOff>
                  </from>
                  <to>
                    <xdr:col>2</xdr:col>
                    <xdr:colOff>476250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133350</xdr:colOff>
                    <xdr:row>2</xdr:row>
                    <xdr:rowOff>0</xdr:rowOff>
                  </from>
                  <to>
                    <xdr:col>2</xdr:col>
                    <xdr:colOff>476250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133350</xdr:colOff>
                    <xdr:row>2</xdr:row>
                    <xdr:rowOff>0</xdr:rowOff>
                  </from>
                  <to>
                    <xdr:col>2</xdr:col>
                    <xdr:colOff>476250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133350</xdr:colOff>
                    <xdr:row>2</xdr:row>
                    <xdr:rowOff>0</xdr:rowOff>
                  </from>
                  <to>
                    <xdr:col>2</xdr:col>
                    <xdr:colOff>476250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376F0D9024046B7C72DC1BABA5765" ma:contentTypeVersion="14" ma:contentTypeDescription="Create a new document." ma:contentTypeScope="" ma:versionID="2106f2e117af14aefdec1df31c4e8408">
  <xsd:schema xmlns:xsd="http://www.w3.org/2001/XMLSchema" xmlns:xs="http://www.w3.org/2001/XMLSchema" xmlns:p="http://schemas.microsoft.com/office/2006/metadata/properties" xmlns:ns3="0dbf3ed2-c883-41a3-b04b-551d84fe319c" xmlns:ns4="6779aa55-69d2-48b8-8b8e-0dd081236556" targetNamespace="http://schemas.microsoft.com/office/2006/metadata/properties" ma:root="true" ma:fieldsID="4265001e74996e53c4458eeb593b71a3" ns3:_="" ns4:_="">
    <xsd:import namespace="0dbf3ed2-c883-41a3-b04b-551d84fe319c"/>
    <xsd:import namespace="6779aa55-69d2-48b8-8b8e-0dd0812365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f3ed2-c883-41a3-b04b-551d84fe31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79aa55-69d2-48b8-8b8e-0dd0812365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bf3ed2-c883-41a3-b04b-551d84fe31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714247-A0BA-46A1-A718-1387EBF06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f3ed2-c883-41a3-b04b-551d84fe319c"/>
    <ds:schemaRef ds:uri="6779aa55-69d2-48b8-8b8e-0dd081236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566E02-5544-4F8D-BE1C-2E0081C08AA5}">
  <ds:schemaRefs>
    <ds:schemaRef ds:uri="http://schemas.microsoft.com/office/2006/metadata/properties"/>
    <ds:schemaRef ds:uri="http://schemas.microsoft.com/office/infopath/2007/PartnerControls"/>
    <ds:schemaRef ds:uri="0dbf3ed2-c883-41a3-b04b-551d84fe319c"/>
  </ds:schemaRefs>
</ds:datastoreItem>
</file>

<file path=customXml/itemProps3.xml><?xml version="1.0" encoding="utf-8"?>
<ds:datastoreItem xmlns:ds="http://schemas.openxmlformats.org/officeDocument/2006/customXml" ds:itemID="{4E9029F3-C4B1-462B-B361-AC92EF777F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TEMPLATE</vt:lpstr>
      <vt:lpstr>SAMPLE</vt:lpstr>
      <vt:lpstr>Sheet1</vt:lpstr>
      <vt:lpstr>SAMPLE!Print_Area</vt:lpstr>
      <vt:lpstr>TEMPLATE!Print_Area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Maali, Mohsen</dc:creator>
  <cp:keywords/>
  <dc:description/>
  <cp:lastModifiedBy>James, Alaine</cp:lastModifiedBy>
  <cp:revision/>
  <cp:lastPrinted>2024-04-03T00:00:29Z</cp:lastPrinted>
  <dcterms:created xsi:type="dcterms:W3CDTF">2023-09-22T03:33:53Z</dcterms:created>
  <dcterms:modified xsi:type="dcterms:W3CDTF">2024-04-03T00:00:48Z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0x010100D5D376F0D9024046B7C72DC1BABA5765</vt:lpwstr>
  </property>
</Properties>
</file>