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iardetti\Desktop\Catherine\"/>
    </mc:Choice>
  </mc:AlternateContent>
  <xr:revisionPtr revIDLastSave="0" documentId="8_{B3534D1C-5396-4216-8950-D255F6368EBE}" xr6:coauthVersionLast="34" xr6:coauthVersionMax="34" xr10:uidLastSave="{00000000-0000-0000-0000-000000000000}"/>
  <bookViews>
    <workbookView xWindow="0" yWindow="0" windowWidth="28800" windowHeight="13920" tabRatio="602" xr2:uid="{00000000-000D-0000-FFFF-FFFF00000000}"/>
  </bookViews>
  <sheets>
    <sheet name="INVOICE" sheetId="1" r:id="rId1"/>
  </sheets>
  <calcPr calcId="179021"/>
</workbook>
</file>

<file path=xl/calcChain.xml><?xml version="1.0" encoding="utf-8"?>
<calcChain xmlns="http://schemas.openxmlformats.org/spreadsheetml/2006/main">
  <c r="F10" i="1" l="1"/>
  <c r="H10" i="1" s="1"/>
  <c r="J10" i="1" l="1"/>
  <c r="J25" i="1" l="1"/>
  <c r="J21" i="1"/>
  <c r="J17" i="1"/>
  <c r="J13" i="1"/>
  <c r="H31" i="1"/>
  <c r="H27" i="1"/>
  <c r="H23" i="1"/>
  <c r="H19" i="1"/>
  <c r="H14" i="1"/>
  <c r="L10" i="1"/>
  <c r="M10" i="1" s="1"/>
  <c r="K21" i="1"/>
  <c r="F21" i="1"/>
  <c r="K20" i="1"/>
  <c r="F20" i="1"/>
  <c r="H20" i="1" s="1"/>
  <c r="K19" i="1"/>
  <c r="F19" i="1"/>
  <c r="K18" i="1"/>
  <c r="F18" i="1"/>
  <c r="J18" i="1" s="1"/>
  <c r="F17" i="1"/>
  <c r="K17" i="1"/>
  <c r="F22" i="1"/>
  <c r="K22" i="1"/>
  <c r="F23" i="1"/>
  <c r="K23" i="1"/>
  <c r="F24" i="1"/>
  <c r="H24" i="1" s="1"/>
  <c r="K24" i="1"/>
  <c r="F25" i="1"/>
  <c r="K25" i="1"/>
  <c r="F11" i="1"/>
  <c r="F12" i="1"/>
  <c r="H12" i="1" s="1"/>
  <c r="F13" i="1"/>
  <c r="F14" i="1"/>
  <c r="F15" i="1"/>
  <c r="H15" i="1" s="1"/>
  <c r="F16" i="1"/>
  <c r="H16" i="1" s="1"/>
  <c r="F26" i="1"/>
  <c r="J26" i="1" s="1"/>
  <c r="F27" i="1"/>
  <c r="F28" i="1"/>
  <c r="F29" i="1"/>
  <c r="H29" i="1" s="1"/>
  <c r="F30" i="1"/>
  <c r="J30" i="1" s="1"/>
  <c r="F31" i="1"/>
  <c r="F32" i="1"/>
  <c r="H32" i="1" s="1"/>
  <c r="F33" i="1"/>
  <c r="H33" i="1" s="1"/>
  <c r="K33" i="1"/>
  <c r="K32" i="1"/>
  <c r="K31" i="1"/>
  <c r="K30" i="1"/>
  <c r="K29" i="1"/>
  <c r="K28" i="1"/>
  <c r="K27" i="1"/>
  <c r="K26" i="1"/>
  <c r="K16" i="1"/>
  <c r="K15" i="1"/>
  <c r="K14" i="1"/>
  <c r="K13" i="1"/>
  <c r="K12" i="1"/>
  <c r="K11" i="1"/>
  <c r="K10" i="1"/>
  <c r="L23" i="1" l="1"/>
  <c r="M23" i="1" s="1"/>
  <c r="L16" i="1"/>
  <c r="M16" i="1" s="1"/>
  <c r="L32" i="1"/>
  <c r="M32" i="1" s="1"/>
  <c r="J29" i="1"/>
  <c r="L29" i="1" s="1"/>
  <c r="M29" i="1" s="1"/>
  <c r="J33" i="1"/>
  <c r="L33" i="1" s="1"/>
  <c r="M33" i="1" s="1"/>
  <c r="H28" i="1"/>
  <c r="J14" i="1"/>
  <c r="L14" i="1" s="1"/>
  <c r="M14" i="1" s="1"/>
  <c r="J22" i="1"/>
  <c r="H11" i="1"/>
  <c r="M25" i="1"/>
  <c r="H13" i="1"/>
  <c r="L13" i="1" s="1"/>
  <c r="M13" i="1" s="1"/>
  <c r="H17" i="1"/>
  <c r="L17" i="1" s="1"/>
  <c r="M17" i="1" s="1"/>
  <c r="H21" i="1"/>
  <c r="L21" i="1" s="1"/>
  <c r="M21" i="1" s="1"/>
  <c r="H25" i="1"/>
  <c r="L25" i="1" s="1"/>
  <c r="J15" i="1"/>
  <c r="L15" i="1" s="1"/>
  <c r="M15" i="1" s="1"/>
  <c r="J19" i="1"/>
  <c r="L19" i="1" s="1"/>
  <c r="M19" i="1" s="1"/>
  <c r="J23" i="1"/>
  <c r="J27" i="1"/>
  <c r="L27" i="1" s="1"/>
  <c r="M27" i="1" s="1"/>
  <c r="J31" i="1"/>
  <c r="L31" i="1" s="1"/>
  <c r="M31" i="1" s="1"/>
  <c r="J12" i="1"/>
  <c r="L12" i="1" s="1"/>
  <c r="M12" i="1" s="1"/>
  <c r="H18" i="1"/>
  <c r="L18" i="1" s="1"/>
  <c r="M18" i="1" s="1"/>
  <c r="H22" i="1"/>
  <c r="H26" i="1"/>
  <c r="L26" i="1" s="1"/>
  <c r="M26" i="1" s="1"/>
  <c r="H30" i="1"/>
  <c r="L30" i="1" s="1"/>
  <c r="M30" i="1" s="1"/>
  <c r="J11" i="1"/>
  <c r="J16" i="1"/>
  <c r="J20" i="1"/>
  <c r="L20" i="1" s="1"/>
  <c r="M20" i="1" s="1"/>
  <c r="J24" i="1"/>
  <c r="L24" i="1" s="1"/>
  <c r="M24" i="1" s="1"/>
  <c r="J28" i="1"/>
  <c r="J32" i="1"/>
  <c r="H34" i="1"/>
  <c r="L38" i="1" s="1"/>
  <c r="F34" i="1"/>
  <c r="D36" i="1" s="1"/>
  <c r="D38" i="1" s="1"/>
  <c r="L28" i="1" l="1"/>
  <c r="M28" i="1" s="1"/>
  <c r="L22" i="1"/>
  <c r="M22" i="1" s="1"/>
  <c r="L11" i="1"/>
  <c r="J34" i="1"/>
  <c r="M11" i="1" l="1"/>
  <c r="M35" i="1" s="1"/>
  <c r="L34" i="1"/>
  <c r="L37" i="1" s="1"/>
  <c r="D39" i="1"/>
  <c r="D40" i="1" s="1"/>
  <c r="D41" i="1"/>
  <c r="D42" i="1" l="1"/>
  <c r="L39" i="1"/>
  <c r="D43" i="1"/>
</calcChain>
</file>

<file path=xl/sharedStrings.xml><?xml version="1.0" encoding="utf-8"?>
<sst xmlns="http://schemas.openxmlformats.org/spreadsheetml/2006/main" count="55" uniqueCount="51">
  <si>
    <t>Item #</t>
  </si>
  <si>
    <t>Item Description</t>
  </si>
  <si>
    <t>Contract Authorization</t>
  </si>
  <si>
    <t>This Estimate</t>
  </si>
  <si>
    <t>Totals to Date</t>
  </si>
  <si>
    <t>Unit</t>
  </si>
  <si>
    <t>Price</t>
  </si>
  <si>
    <t>Qty</t>
  </si>
  <si>
    <t>Extension</t>
  </si>
  <si>
    <t>%/QTY</t>
  </si>
  <si>
    <t>Amount</t>
  </si>
  <si>
    <t>% / QTY</t>
  </si>
  <si>
    <t xml:space="preserve">CHANGE ORDER No.  </t>
  </si>
  <si>
    <t>A.  Original Contract Amount</t>
  </si>
  <si>
    <t>B.  Approved Change Order #00 Thru #00</t>
  </si>
  <si>
    <t>Field Orders</t>
  </si>
  <si>
    <t>C.  Total Authorized Amount (A+B)</t>
  </si>
  <si>
    <t>D.  Total Billed to Date</t>
  </si>
  <si>
    <t xml:space="preserve">F.  Less Total Previous Payments </t>
  </si>
  <si>
    <t>H.  Remaining Authorized Amount</t>
  </si>
  <si>
    <t>G. Payment Due Less Retention</t>
  </si>
  <si>
    <t xml:space="preserve">            SUMMARY</t>
  </si>
  <si>
    <t xml:space="preserve">           Retention and/or Escrow Payment Schedule</t>
  </si>
  <si>
    <t xml:space="preserve">Total Billed </t>
  </si>
  <si>
    <t xml:space="preserve">Total Retention Required as of this billing (Item E) </t>
  </si>
  <si>
    <t xml:space="preserve">   Previous Retention Withheld in PO or in Escrow</t>
  </si>
  <si>
    <t>Add'l Amt to Withhold in PO/Transfer in Escrow:</t>
  </si>
  <si>
    <t>Amt to Release to Contractor from PO/Escrow:</t>
  </si>
  <si>
    <t xml:space="preserve">Project Name:  </t>
  </si>
  <si>
    <t xml:space="preserve">Work Order No or Job Order No.  </t>
  </si>
  <si>
    <t xml:space="preserve">City Purchase Order No.      </t>
  </si>
  <si>
    <t xml:space="preserve">Resident Engineer (RE):  </t>
  </si>
  <si>
    <t xml:space="preserve">Contractor's Name:   </t>
  </si>
  <si>
    <t xml:space="preserve">Contractor's Address: </t>
  </si>
  <si>
    <t xml:space="preserve">Contractor's Phone #: </t>
  </si>
  <si>
    <t xml:space="preserve">Contractor's fax #:  </t>
  </si>
  <si>
    <t xml:space="preserve">Contact Name:  </t>
  </si>
  <si>
    <t xml:space="preserve">Invoice No.  </t>
  </si>
  <si>
    <t xml:space="preserve">Invoice Date:  </t>
  </si>
  <si>
    <t>Contractor Signature and Date:  ____________________________</t>
  </si>
  <si>
    <t>Previous Totals To Date</t>
  </si>
  <si>
    <t xml:space="preserve">RE Phone#:                Fax#:  </t>
  </si>
  <si>
    <t xml:space="preserve">E.  Less Total Retention (5% of D ) </t>
  </si>
  <si>
    <t>Billing Period: (     To      )</t>
  </si>
  <si>
    <t xml:space="preserve"> Total Authorized Amount (including approved Change Order)</t>
  </si>
  <si>
    <t>City of San Diego, CM&amp;FS Div., 9573 Chesapeake  Drive, SD CA 92123</t>
  </si>
  <si>
    <t>I certify that the materials have been received by me, or services have been rendered, in the quality and quantity specified per the  approved contracted amounts, and is   approved for payment</t>
  </si>
  <si>
    <t xml:space="preserve">  Resident Engineer                    Date</t>
  </si>
  <si>
    <t xml:space="preserve">  Construction Engineer            Date</t>
  </si>
  <si>
    <t>Remaining</t>
  </si>
  <si>
    <t>Total Amount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</si>
</sst>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0"/>
      <name val="Arial"/>
    </font>
    <font>
      <sz val="10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sz val="11"/>
      <name val="Tahoma"/>
      <family val="2"/>
    </font>
    <font>
      <b/>
      <sz val="10"/>
      <color rgb="FFFF0000"/>
      <name val="Cambria"/>
      <family val="1"/>
      <scheme val="major"/>
    </font>
    <font>
      <sz val="10"/>
      <color rgb="FFFF0000"/>
      <name val="Arial"/>
      <family val="2"/>
    </font>
    <font>
      <sz val="11"/>
      <name val="Tahoma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8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Fill="1"/>
    <xf numFmtId="4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Protection="1"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7" fontId="8" fillId="0" borderId="0" xfId="0" applyNumberFormat="1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9" fillId="0" borderId="3" xfId="0" applyFont="1" applyFill="1" applyBorder="1" applyProtection="1">
      <protection locked="0"/>
    </xf>
    <xf numFmtId="0" fontId="9" fillId="0" borderId="17" xfId="0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6" fillId="0" borderId="19" xfId="0" applyFont="1" applyFill="1" applyBorder="1" applyProtection="1">
      <protection locked="0"/>
    </xf>
    <xf numFmtId="0" fontId="0" fillId="0" borderId="20" xfId="0" applyBorder="1" applyProtection="1">
      <protection locked="0"/>
    </xf>
    <xf numFmtId="7" fontId="8" fillId="0" borderId="0" xfId="0" applyNumberFormat="1" applyFont="1" applyFill="1" applyBorder="1" applyAlignment="1" applyProtection="1">
      <protection locked="0"/>
    </xf>
    <xf numFmtId="44" fontId="4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44" fontId="4" fillId="0" borderId="0" xfId="0" applyNumberFormat="1" applyFont="1" applyFill="1" applyAlignment="1" applyProtection="1">
      <protection locked="0"/>
    </xf>
    <xf numFmtId="44" fontId="4" fillId="0" borderId="0" xfId="0" applyNumberFormat="1" applyFont="1" applyFill="1" applyBorder="1" applyProtection="1">
      <protection locked="0"/>
    </xf>
    <xf numFmtId="7" fontId="3" fillId="0" borderId="0" xfId="0" applyNumberFormat="1" applyFont="1" applyFill="1" applyBorder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7" fontId="2" fillId="0" borderId="0" xfId="0" applyNumberFormat="1" applyFont="1" applyFill="1" applyBorder="1" applyProtection="1">
      <protection locked="0"/>
    </xf>
    <xf numFmtId="15" fontId="4" fillId="0" borderId="0" xfId="0" applyNumberFormat="1" applyFont="1" applyFill="1" applyBorder="1" applyAlignment="1" applyProtection="1">
      <alignment horizontal="left"/>
      <protection locked="0"/>
    </xf>
    <xf numFmtId="44" fontId="2" fillId="0" borderId="0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2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5" fontId="4" fillId="0" borderId="0" xfId="0" applyNumberFormat="1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44" fontId="4" fillId="0" borderId="0" xfId="0" applyNumberFormat="1" applyFont="1" applyFill="1" applyProtection="1">
      <protection locked="0"/>
    </xf>
    <xf numFmtId="44" fontId="2" fillId="0" borderId="0" xfId="0" applyNumberFormat="1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22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5" fillId="0" borderId="32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44" fontId="14" fillId="0" borderId="2" xfId="0" applyNumberFormat="1" applyFont="1" applyFill="1" applyBorder="1" applyAlignment="1" applyProtection="1">
      <alignment horizontal="center"/>
      <protection locked="0"/>
    </xf>
    <xf numFmtId="10" fontId="14" fillId="0" borderId="3" xfId="0" applyNumberFormat="1" applyFont="1" applyFill="1" applyBorder="1" applyAlignment="1" applyProtection="1">
      <alignment horizontal="center"/>
      <protection locked="0"/>
    </xf>
    <xf numFmtId="10" fontId="14" fillId="3" borderId="2" xfId="0" applyNumberFormat="1" applyFont="1" applyFill="1" applyBorder="1" applyAlignment="1" applyProtection="1">
      <alignment horizontal="center"/>
      <protection locked="0"/>
    </xf>
    <xf numFmtId="44" fontId="14" fillId="0" borderId="2" xfId="0" applyNumberFormat="1" applyFont="1" applyFill="1" applyBorder="1" applyProtection="1">
      <protection locked="0"/>
    </xf>
    <xf numFmtId="10" fontId="14" fillId="0" borderId="3" xfId="1" applyNumberFormat="1" applyFont="1" applyFill="1" applyBorder="1" applyAlignment="1" applyProtection="1">
      <alignment horizontal="center"/>
      <protection locked="0"/>
    </xf>
    <xf numFmtId="10" fontId="14" fillId="0" borderId="4" xfId="0" applyNumberFormat="1" applyFont="1" applyFill="1" applyBorder="1" applyAlignment="1" applyProtection="1">
      <alignment horizontal="center"/>
      <protection locked="0"/>
    </xf>
    <xf numFmtId="44" fontId="11" fillId="0" borderId="10" xfId="0" applyNumberFormat="1" applyFont="1" applyFill="1" applyBorder="1" applyProtection="1"/>
    <xf numFmtId="44" fontId="14" fillId="0" borderId="11" xfId="0" applyNumberFormat="1" applyFont="1" applyFill="1" applyBorder="1" applyProtection="1"/>
    <xf numFmtId="44" fontId="14" fillId="4" borderId="2" xfId="0" applyNumberFormat="1" applyFont="1" applyFill="1" applyBorder="1" applyProtection="1"/>
    <xf numFmtId="44" fontId="14" fillId="0" borderId="16" xfId="0" applyNumberFormat="1" applyFont="1" applyFill="1" applyBorder="1" applyProtection="1"/>
    <xf numFmtId="44" fontId="14" fillId="0" borderId="11" xfId="0" applyNumberFormat="1" applyFont="1" applyFill="1" applyBorder="1" applyProtection="1">
      <protection locked="0"/>
    </xf>
    <xf numFmtId="164" fontId="10" fillId="0" borderId="28" xfId="0" applyNumberFormat="1" applyFont="1" applyBorder="1" applyProtection="1"/>
    <xf numFmtId="164" fontId="15" fillId="0" borderId="27" xfId="0" applyNumberFormat="1" applyFont="1" applyBorder="1" applyProtection="1"/>
    <xf numFmtId="164" fontId="15" fillId="0" borderId="29" xfId="0" applyNumberFormat="1" applyFont="1" applyBorder="1" applyProtection="1"/>
    <xf numFmtId="164" fontId="15" fillId="0" borderId="14" xfId="0" applyNumberFormat="1" applyFont="1" applyBorder="1" applyProtection="1"/>
    <xf numFmtId="164" fontId="16" fillId="0" borderId="30" xfId="0" applyNumberFormat="1" applyFont="1" applyBorder="1" applyProtection="1"/>
    <xf numFmtId="164" fontId="15" fillId="0" borderId="31" xfId="0" applyNumberFormat="1" applyFont="1" applyBorder="1" applyProtection="1">
      <protection locked="0"/>
    </xf>
    <xf numFmtId="0" fontId="6" fillId="3" borderId="12" xfId="0" applyFont="1" applyFill="1" applyBorder="1" applyAlignment="1" applyProtection="1">
      <alignment horizontal="centerContinuous"/>
      <protection locked="0"/>
    </xf>
    <xf numFmtId="44" fontId="6" fillId="3" borderId="13" xfId="0" applyNumberFormat="1" applyFont="1" applyFill="1" applyBorder="1" applyAlignment="1" applyProtection="1">
      <alignment horizontal="centerContinuous"/>
      <protection locked="0"/>
    </xf>
    <xf numFmtId="2" fontId="6" fillId="0" borderId="0" xfId="0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2" fontId="9" fillId="0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7" fontId="6" fillId="0" borderId="0" xfId="0" applyNumberFormat="1" applyFont="1" applyFill="1" applyBorder="1" applyProtection="1">
      <protection locked="0"/>
    </xf>
    <xf numFmtId="0" fontId="17" fillId="0" borderId="0" xfId="0" applyFont="1" applyBorder="1" applyProtection="1">
      <protection locked="0"/>
    </xf>
    <xf numFmtId="15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Protection="1">
      <protection locked="0"/>
    </xf>
    <xf numFmtId="0" fontId="9" fillId="0" borderId="2" xfId="0" applyFont="1" applyFill="1" applyBorder="1" applyProtection="1">
      <protection locked="0"/>
    </xf>
    <xf numFmtId="1" fontId="6" fillId="0" borderId="2" xfId="0" applyNumberFormat="1" applyFont="1" applyFill="1" applyBorder="1" applyAlignment="1" applyProtection="1">
      <alignment horizontal="center"/>
      <protection locked="0"/>
    </xf>
    <xf numFmtId="2" fontId="14" fillId="0" borderId="2" xfId="0" applyNumberFormat="1" applyFont="1" applyFill="1" applyBorder="1" applyAlignment="1" applyProtection="1">
      <alignment horizontal="center"/>
      <protection locked="0"/>
    </xf>
    <xf numFmtId="44" fontId="14" fillId="0" borderId="10" xfId="0" applyNumberFormat="1" applyFont="1" applyFill="1" applyBorder="1" applyProtection="1">
      <protection locked="0"/>
    </xf>
    <xf numFmtId="44" fontId="14" fillId="0" borderId="11" xfId="0" applyNumberFormat="1" applyFont="1" applyFill="1" applyBorder="1" applyAlignment="1" applyProtection="1">
      <alignment horizontal="right"/>
      <protection locked="0"/>
    </xf>
    <xf numFmtId="44" fontId="14" fillId="3" borderId="14" xfId="0" applyNumberFormat="1" applyFont="1" applyFill="1" applyBorder="1" applyProtection="1">
      <protection locked="0"/>
    </xf>
    <xf numFmtId="0" fontId="2" fillId="0" borderId="0" xfId="0" applyFont="1" applyFill="1" applyProtection="1"/>
    <xf numFmtId="0" fontId="14" fillId="0" borderId="0" xfId="0" applyFont="1" applyFill="1" applyBorder="1" applyAlignment="1" applyProtection="1">
      <alignment horizontal="center"/>
    </xf>
    <xf numFmtId="0" fontId="14" fillId="0" borderId="15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0" fillId="0" borderId="0" xfId="0" applyProtection="1"/>
    <xf numFmtId="10" fontId="14" fillId="0" borderId="11" xfId="0" applyNumberFormat="1" applyFont="1" applyFill="1" applyBorder="1" applyAlignment="1" applyProtection="1">
      <alignment horizontal="center"/>
      <protection locked="0"/>
    </xf>
    <xf numFmtId="44" fontId="6" fillId="5" borderId="42" xfId="0" applyNumberFormat="1" applyFont="1" applyFill="1" applyBorder="1" applyAlignment="1">
      <alignment horizontal="center" wrapText="1"/>
    </xf>
    <xf numFmtId="44" fontId="4" fillId="5" borderId="43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44" fontId="14" fillId="0" borderId="6" xfId="0" applyNumberFormat="1" applyFont="1" applyFill="1" applyBorder="1" applyAlignment="1" applyProtection="1">
      <alignment horizontal="center"/>
      <protection locked="0"/>
    </xf>
    <xf numFmtId="2" fontId="14" fillId="0" borderId="6" xfId="0" applyNumberFormat="1" applyFont="1" applyFill="1" applyBorder="1" applyAlignment="1" applyProtection="1">
      <alignment horizontal="center"/>
      <protection locked="0"/>
    </xf>
    <xf numFmtId="44" fontId="14" fillId="0" borderId="44" xfId="0" applyNumberFormat="1" applyFont="1" applyFill="1" applyBorder="1" applyProtection="1">
      <protection locked="0"/>
    </xf>
    <xf numFmtId="2" fontId="14" fillId="0" borderId="21" xfId="0" applyNumberFormat="1" applyFont="1" applyFill="1" applyBorder="1" applyAlignment="1" applyProtection="1">
      <alignment horizontal="center"/>
      <protection locked="0"/>
    </xf>
    <xf numFmtId="44" fontId="14" fillId="0" borderId="1" xfId="0" applyNumberFormat="1" applyFont="1" applyFill="1" applyBorder="1" applyAlignment="1" applyProtection="1">
      <alignment horizontal="right"/>
      <protection locked="0"/>
    </xf>
    <xf numFmtId="2" fontId="14" fillId="3" borderId="6" xfId="0" applyNumberFormat="1" applyFont="1" applyFill="1" applyBorder="1" applyAlignment="1" applyProtection="1">
      <alignment horizontal="center"/>
      <protection locked="0"/>
    </xf>
    <xf numFmtId="44" fontId="14" fillId="3" borderId="29" xfId="0" applyNumberFormat="1" applyFont="1" applyFill="1" applyBorder="1" applyProtection="1">
      <protection locked="0"/>
    </xf>
    <xf numFmtId="2" fontId="14" fillId="0" borderId="1" xfId="0" applyNumberFormat="1" applyFont="1" applyFill="1" applyBorder="1" applyAlignment="1" applyProtection="1">
      <alignment horizontal="center" vertical="center"/>
      <protection locked="0"/>
    </xf>
    <xf numFmtId="44" fontId="14" fillId="0" borderId="6" xfId="0" applyNumberFormat="1" applyFont="1" applyFill="1" applyBorder="1" applyProtection="1">
      <protection locked="0"/>
    </xf>
    <xf numFmtId="2" fontId="4" fillId="2" borderId="45" xfId="0" applyNumberFormat="1" applyFont="1" applyFill="1" applyBorder="1" applyAlignment="1" applyProtection="1">
      <alignment horizontal="center"/>
      <protection locked="0"/>
    </xf>
    <xf numFmtId="0" fontId="6" fillId="2" borderId="46" xfId="0" applyFont="1" applyFill="1" applyBorder="1" applyAlignment="1" applyProtection="1">
      <alignment horizontal="center"/>
      <protection locked="0"/>
    </xf>
    <xf numFmtId="0" fontId="6" fillId="2" borderId="47" xfId="0" applyFont="1" applyFill="1" applyBorder="1" applyAlignment="1" applyProtection="1">
      <alignment horizontal="centerContinuous"/>
      <protection locked="0"/>
    </xf>
    <xf numFmtId="44" fontId="6" fillId="2" borderId="48" xfId="0" applyNumberFormat="1" applyFont="1" applyFill="1" applyBorder="1" applyAlignment="1" applyProtection="1">
      <alignment horizontal="centerContinuous"/>
      <protection locked="0"/>
    </xf>
    <xf numFmtId="0" fontId="6" fillId="2" borderId="48" xfId="0" applyFont="1" applyFill="1" applyBorder="1" applyAlignment="1" applyProtection="1">
      <alignment horizontal="centerContinuous"/>
      <protection locked="0"/>
    </xf>
    <xf numFmtId="44" fontId="6" fillId="2" borderId="49" xfId="0" applyNumberFormat="1" applyFont="1" applyFill="1" applyBorder="1" applyAlignment="1" applyProtection="1">
      <alignment horizontal="centerContinuous"/>
      <protection locked="0"/>
    </xf>
    <xf numFmtId="44" fontId="6" fillId="2" borderId="50" xfId="0" applyNumberFormat="1" applyFont="1" applyFill="1" applyBorder="1" applyAlignment="1" applyProtection="1">
      <alignment horizontal="centerContinuous"/>
      <protection locked="0"/>
    </xf>
    <xf numFmtId="44" fontId="6" fillId="2" borderId="51" xfId="0" applyNumberFormat="1" applyFont="1" applyFill="1" applyBorder="1" applyAlignment="1" applyProtection="1">
      <alignment horizontal="centerContinuous"/>
      <protection locked="0"/>
    </xf>
    <xf numFmtId="2" fontId="2" fillId="2" borderId="52" xfId="0" applyNumberFormat="1" applyFont="1" applyFill="1" applyBorder="1" applyAlignment="1" applyProtection="1">
      <alignment horizontal="centerContinuous"/>
      <protection locked="0"/>
    </xf>
    <xf numFmtId="0" fontId="4" fillId="2" borderId="53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44" fontId="4" fillId="2" borderId="5" xfId="0" applyNumberFormat="1" applyFont="1" applyFill="1" applyBorder="1" applyAlignment="1" applyProtection="1">
      <alignment horizontal="center"/>
      <protection locked="0"/>
    </xf>
    <xf numFmtId="44" fontId="4" fillId="2" borderId="54" xfId="0" applyNumberFormat="1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44" fontId="4" fillId="2" borderId="55" xfId="0" applyNumberFormat="1" applyFont="1" applyFill="1" applyBorder="1" applyAlignment="1" applyProtection="1">
      <alignment horizontal="center"/>
      <protection locked="0"/>
    </xf>
    <xf numFmtId="0" fontId="4" fillId="3" borderId="56" xfId="0" applyFont="1" applyFill="1" applyBorder="1" applyAlignment="1" applyProtection="1">
      <alignment horizontal="center"/>
      <protection locked="0"/>
    </xf>
    <xf numFmtId="44" fontId="4" fillId="3" borderId="30" xfId="0" applyNumberFormat="1" applyFont="1" applyFill="1" applyBorder="1" applyAlignment="1" applyProtection="1">
      <alignment horizontal="center"/>
      <protection locked="0"/>
    </xf>
    <xf numFmtId="44" fontId="6" fillId="2" borderId="5" xfId="0" applyNumberFormat="1" applyFont="1" applyFill="1" applyBorder="1" applyAlignment="1" applyProtection="1">
      <alignment horizontal="center"/>
      <protection locked="0"/>
    </xf>
    <xf numFmtId="0" fontId="6" fillId="5" borderId="57" xfId="0" applyFont="1" applyFill="1" applyBorder="1" applyAlignment="1">
      <alignment horizontal="center" wrapText="1"/>
    </xf>
    <xf numFmtId="44" fontId="14" fillId="5" borderId="41" xfId="0" applyNumberFormat="1" applyFont="1" applyFill="1" applyBorder="1" applyAlignment="1">
      <alignment vertical="center"/>
    </xf>
    <xf numFmtId="44" fontId="14" fillId="0" borderId="43" xfId="0" applyNumberFormat="1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right"/>
    </xf>
    <xf numFmtId="0" fontId="17" fillId="0" borderId="4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2" fillId="0" borderId="36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left" wrapText="1"/>
    </xf>
    <xf numFmtId="0" fontId="12" fillId="0" borderId="37" xfId="0" applyFont="1" applyBorder="1" applyAlignment="1" applyProtection="1">
      <alignment horizontal="left" wrapText="1"/>
    </xf>
    <xf numFmtId="0" fontId="0" fillId="0" borderId="38" xfId="0" applyBorder="1" applyAlignment="1" applyProtection="1">
      <alignment horizontal="center" vertical="top" wrapText="1"/>
    </xf>
    <xf numFmtId="0" fontId="0" fillId="0" borderId="39" xfId="0" applyBorder="1" applyAlignment="1" applyProtection="1">
      <alignment horizontal="center" vertical="top" wrapText="1"/>
    </xf>
    <xf numFmtId="0" fontId="0" fillId="0" borderId="40" xfId="0" applyBorder="1" applyAlignment="1" applyProtection="1">
      <alignment horizontal="center" vertical="top" wrapText="1"/>
    </xf>
    <xf numFmtId="0" fontId="13" fillId="0" borderId="36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37" xfId="0" applyFont="1" applyBorder="1" applyAlignment="1" applyProtection="1">
      <alignment horizontal="center" vertical="top" wrapText="1"/>
    </xf>
    <xf numFmtId="0" fontId="12" fillId="0" borderId="36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37" xfId="0" applyFont="1" applyBorder="1" applyAlignment="1" applyProtection="1">
      <alignment horizontal="left" vertical="top" wrapText="1"/>
    </xf>
    <xf numFmtId="0" fontId="18" fillId="0" borderId="33" xfId="0" applyFont="1" applyFill="1" applyBorder="1" applyAlignment="1" applyProtection="1">
      <alignment horizontal="center" vertical="top" wrapText="1"/>
    </xf>
    <xf numFmtId="0" fontId="12" fillId="0" borderId="34" xfId="0" applyFont="1" applyFill="1" applyBorder="1" applyAlignment="1" applyProtection="1">
      <alignment horizontal="center" vertical="top" wrapText="1"/>
    </xf>
    <xf numFmtId="0" fontId="12" fillId="0" borderId="35" xfId="0" applyFont="1" applyFill="1" applyBorder="1" applyAlignment="1" applyProtection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38</xdr:row>
      <xdr:rowOff>182563</xdr:rowOff>
    </xdr:from>
    <xdr:to>
      <xdr:col>6</xdr:col>
      <xdr:colOff>277813</xdr:colOff>
      <xdr:row>38</xdr:row>
      <xdr:rowOff>182563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4230688" y="5262563"/>
          <a:ext cx="17145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41</xdr:row>
      <xdr:rowOff>9526</xdr:rowOff>
    </xdr:from>
    <xdr:to>
      <xdr:col>6</xdr:col>
      <xdr:colOff>287338</xdr:colOff>
      <xdr:row>41</xdr:row>
      <xdr:rowOff>9526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359275" y="7073901"/>
          <a:ext cx="196850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zoomScale="120" zoomScaleNormal="120" zoomScaleSheetLayoutView="75" workbookViewId="0">
      <selection activeCell="O14" sqref="O14"/>
    </sheetView>
  </sheetViews>
  <sheetFormatPr defaultRowHeight="12.75" x14ac:dyDescent="0.2"/>
  <cols>
    <col min="1" max="1" width="5.42578125" customWidth="1"/>
    <col min="2" max="2" width="36.140625" customWidth="1"/>
    <col min="3" max="3" width="5.42578125" customWidth="1"/>
    <col min="4" max="4" width="16.7109375" customWidth="1"/>
    <col min="5" max="5" width="8.42578125" customWidth="1"/>
    <col min="6" max="6" width="18.28515625" customWidth="1"/>
    <col min="7" max="7" width="7.85546875" customWidth="1"/>
    <col min="8" max="8" width="16.140625" customWidth="1"/>
    <col min="9" max="9" width="7.7109375" customWidth="1"/>
    <col min="10" max="10" width="16.85546875" customWidth="1"/>
    <col min="11" max="11" width="13" customWidth="1"/>
    <col min="12" max="12" width="16.5703125" customWidth="1"/>
    <col min="13" max="13" width="19.28515625" customWidth="1"/>
  </cols>
  <sheetData>
    <row r="1" spans="1:13" s="6" customFormat="1" ht="15" customHeight="1" x14ac:dyDescent="0.2">
      <c r="A1" s="77" t="s">
        <v>45</v>
      </c>
      <c r="B1" s="78"/>
      <c r="C1" s="21"/>
      <c r="D1" s="22"/>
      <c r="E1" s="23"/>
      <c r="F1" s="24"/>
      <c r="G1" s="78" t="s">
        <v>32</v>
      </c>
      <c r="H1" s="25"/>
      <c r="I1" s="9"/>
      <c r="J1" s="25"/>
      <c r="K1" s="26"/>
      <c r="L1" s="27"/>
    </row>
    <row r="2" spans="1:13" s="6" customFormat="1" ht="15" customHeight="1" x14ac:dyDescent="0.2">
      <c r="A2" s="79" t="s">
        <v>28</v>
      </c>
      <c r="B2" s="78"/>
      <c r="C2" s="21"/>
      <c r="D2" s="22"/>
      <c r="E2" s="23"/>
      <c r="F2" s="24"/>
      <c r="G2" s="80" t="s">
        <v>33</v>
      </c>
      <c r="H2" s="25"/>
      <c r="I2" s="9"/>
      <c r="J2" s="25"/>
      <c r="K2" s="28"/>
      <c r="L2" s="27"/>
    </row>
    <row r="3" spans="1:13" s="6" customFormat="1" ht="15" customHeight="1" x14ac:dyDescent="0.2">
      <c r="A3" s="80" t="s">
        <v>29</v>
      </c>
      <c r="B3" s="78"/>
      <c r="C3" s="21"/>
      <c r="D3" s="22"/>
      <c r="E3" s="23"/>
      <c r="F3" s="24"/>
      <c r="G3" s="80"/>
      <c r="H3" s="25"/>
      <c r="I3" s="9"/>
      <c r="J3" s="25"/>
      <c r="K3" s="28"/>
      <c r="L3" s="27"/>
    </row>
    <row r="4" spans="1:13" s="6" customFormat="1" ht="15" customHeight="1" x14ac:dyDescent="0.2">
      <c r="A4" s="80" t="s">
        <v>30</v>
      </c>
      <c r="B4" s="78"/>
      <c r="C4" s="21"/>
      <c r="D4" s="22"/>
      <c r="E4" s="23"/>
      <c r="F4" s="24"/>
      <c r="G4" s="80" t="s">
        <v>34</v>
      </c>
      <c r="H4" s="25"/>
      <c r="I4" s="9"/>
      <c r="J4" s="25"/>
      <c r="K4" s="11" t="s">
        <v>37</v>
      </c>
      <c r="L4" s="83"/>
    </row>
    <row r="5" spans="1:13" s="6" customFormat="1" ht="15" customHeight="1" x14ac:dyDescent="0.2">
      <c r="A5" s="77" t="s">
        <v>31</v>
      </c>
      <c r="B5" s="78"/>
      <c r="C5" s="23"/>
      <c r="D5" s="29"/>
      <c r="E5" s="23"/>
      <c r="F5" s="24"/>
      <c r="G5" s="81" t="s">
        <v>35</v>
      </c>
      <c r="H5" s="25"/>
      <c r="I5" s="9"/>
      <c r="J5" s="25"/>
      <c r="K5" s="11" t="s">
        <v>38</v>
      </c>
      <c r="L5" s="25"/>
    </row>
    <row r="6" spans="1:13" s="6" customFormat="1" ht="15" customHeight="1" x14ac:dyDescent="0.2">
      <c r="A6" s="77" t="s">
        <v>41</v>
      </c>
      <c r="B6" s="78"/>
      <c r="C6" s="31"/>
      <c r="D6" s="32"/>
      <c r="E6" s="23"/>
      <c r="F6" s="24"/>
      <c r="G6" s="82" t="s">
        <v>36</v>
      </c>
      <c r="H6" s="10"/>
      <c r="I6" s="10"/>
      <c r="J6" s="25"/>
      <c r="K6" s="9" t="s">
        <v>43</v>
      </c>
      <c r="L6" s="30"/>
    </row>
    <row r="7" spans="1:13" s="6" customFormat="1" ht="15" customHeight="1" thickBot="1" x14ac:dyDescent="0.25">
      <c r="A7" s="33"/>
      <c r="B7" s="34"/>
      <c r="C7" s="33"/>
      <c r="D7" s="35"/>
      <c r="E7" s="36"/>
      <c r="F7" s="24"/>
      <c r="G7" s="34"/>
      <c r="H7" s="37"/>
      <c r="I7" s="34"/>
      <c r="J7" s="37"/>
      <c r="K7" s="8"/>
      <c r="L7" s="38"/>
    </row>
    <row r="8" spans="1:13" s="6" customFormat="1" ht="17.25" customHeight="1" x14ac:dyDescent="0.2">
      <c r="A8" s="111" t="s">
        <v>0</v>
      </c>
      <c r="B8" s="112" t="s">
        <v>1</v>
      </c>
      <c r="C8" s="113" t="s">
        <v>2</v>
      </c>
      <c r="D8" s="114"/>
      <c r="E8" s="115"/>
      <c r="F8" s="116"/>
      <c r="G8" s="113" t="s">
        <v>40</v>
      </c>
      <c r="H8" s="117"/>
      <c r="I8" s="75" t="s">
        <v>3</v>
      </c>
      <c r="J8" s="76"/>
      <c r="K8" s="113" t="s">
        <v>4</v>
      </c>
      <c r="L8" s="118"/>
      <c r="M8" s="97" t="s">
        <v>10</v>
      </c>
    </row>
    <row r="9" spans="1:13" s="6" customFormat="1" ht="13.5" customHeight="1" thickBot="1" x14ac:dyDescent="0.25">
      <c r="A9" s="119"/>
      <c r="B9" s="120"/>
      <c r="C9" s="121" t="s">
        <v>5</v>
      </c>
      <c r="D9" s="122" t="s">
        <v>6</v>
      </c>
      <c r="E9" s="121" t="s">
        <v>7</v>
      </c>
      <c r="F9" s="123" t="s">
        <v>8</v>
      </c>
      <c r="G9" s="124" t="s">
        <v>9</v>
      </c>
      <c r="H9" s="125" t="s">
        <v>10</v>
      </c>
      <c r="I9" s="126" t="s">
        <v>11</v>
      </c>
      <c r="J9" s="127" t="s">
        <v>10</v>
      </c>
      <c r="K9" s="124" t="s">
        <v>11</v>
      </c>
      <c r="L9" s="128" t="s">
        <v>10</v>
      </c>
      <c r="M9" s="129" t="s">
        <v>49</v>
      </c>
    </row>
    <row r="10" spans="1:13" s="6" customFormat="1" ht="12.95" customHeight="1" x14ac:dyDescent="0.2">
      <c r="A10" s="99">
        <v>1</v>
      </c>
      <c r="B10" s="100"/>
      <c r="C10" s="101"/>
      <c r="D10" s="102"/>
      <c r="E10" s="103"/>
      <c r="F10" s="104">
        <f>+D10*E10</f>
        <v>0</v>
      </c>
      <c r="G10" s="105"/>
      <c r="H10" s="106">
        <f>ROUND(G10*F10,3)</f>
        <v>0</v>
      </c>
      <c r="I10" s="107"/>
      <c r="J10" s="108">
        <f>ROUND(I10*F10,3)</f>
        <v>0</v>
      </c>
      <c r="K10" s="109">
        <f>G10+I10</f>
        <v>0</v>
      </c>
      <c r="L10" s="110">
        <f>ROUND(H10+J10,3)</f>
        <v>0</v>
      </c>
      <c r="M10" s="130">
        <f>F10-L10</f>
        <v>0</v>
      </c>
    </row>
    <row r="11" spans="1:13" s="6" customFormat="1" ht="12.95" customHeight="1" x14ac:dyDescent="0.2">
      <c r="A11" s="86">
        <v>2</v>
      </c>
      <c r="B11" s="84"/>
      <c r="C11" s="57"/>
      <c r="D11" s="58"/>
      <c r="E11" s="87"/>
      <c r="F11" s="88">
        <f>+D11*E11</f>
        <v>0</v>
      </c>
      <c r="G11" s="59"/>
      <c r="H11" s="89">
        <f t="shared" ref="H11:H33" si="0">ROUND(G11*F11,3)</f>
        <v>0</v>
      </c>
      <c r="I11" s="60"/>
      <c r="J11" s="90">
        <f t="shared" ref="J11:J33" si="1">ROUND(I11*F11,3)</f>
        <v>0</v>
      </c>
      <c r="K11" s="96">
        <f t="shared" ref="K11:K33" si="2">G11+I11</f>
        <v>0</v>
      </c>
      <c r="L11" s="61">
        <f t="shared" ref="L11:L33" si="3">ROUND(H11+J11,3)</f>
        <v>0</v>
      </c>
      <c r="M11" s="130">
        <f t="shared" ref="M11:M33" si="4">F11-L11</f>
        <v>0</v>
      </c>
    </row>
    <row r="12" spans="1:13" s="6" customFormat="1" ht="12.95" customHeight="1" x14ac:dyDescent="0.2">
      <c r="A12" s="86">
        <v>3</v>
      </c>
      <c r="B12" s="84"/>
      <c r="C12" s="57"/>
      <c r="D12" s="58"/>
      <c r="E12" s="87"/>
      <c r="F12" s="88">
        <f>+D12*E12</f>
        <v>0</v>
      </c>
      <c r="G12" s="59"/>
      <c r="H12" s="89">
        <f t="shared" si="0"/>
        <v>0</v>
      </c>
      <c r="I12" s="60"/>
      <c r="J12" s="90">
        <f>ROUND(I12*F12,3)</f>
        <v>0</v>
      </c>
      <c r="K12" s="96">
        <f t="shared" si="2"/>
        <v>0</v>
      </c>
      <c r="L12" s="61">
        <f t="shared" si="3"/>
        <v>0</v>
      </c>
      <c r="M12" s="130">
        <f t="shared" si="4"/>
        <v>0</v>
      </c>
    </row>
    <row r="13" spans="1:13" s="6" customFormat="1" ht="12.95" customHeight="1" x14ac:dyDescent="0.2">
      <c r="A13" s="86">
        <v>4</v>
      </c>
      <c r="B13" s="84"/>
      <c r="C13" s="57"/>
      <c r="D13" s="58"/>
      <c r="E13" s="87"/>
      <c r="F13" s="88">
        <f>+D13*E13</f>
        <v>0</v>
      </c>
      <c r="G13" s="59"/>
      <c r="H13" s="89">
        <f t="shared" si="0"/>
        <v>0</v>
      </c>
      <c r="I13" s="60"/>
      <c r="J13" s="90">
        <f t="shared" si="1"/>
        <v>0</v>
      </c>
      <c r="K13" s="96">
        <f t="shared" si="2"/>
        <v>0</v>
      </c>
      <c r="L13" s="61">
        <f t="shared" si="3"/>
        <v>0</v>
      </c>
      <c r="M13" s="130">
        <f t="shared" si="4"/>
        <v>0</v>
      </c>
    </row>
    <row r="14" spans="1:13" s="6" customFormat="1" ht="12.95" customHeight="1" x14ac:dyDescent="0.2">
      <c r="A14" s="86">
        <v>5</v>
      </c>
      <c r="B14" s="84"/>
      <c r="C14" s="57"/>
      <c r="D14" s="58"/>
      <c r="E14" s="87"/>
      <c r="F14" s="88">
        <f>+D14*E14</f>
        <v>0</v>
      </c>
      <c r="G14" s="59"/>
      <c r="H14" s="89">
        <f t="shared" si="0"/>
        <v>0</v>
      </c>
      <c r="I14" s="60"/>
      <c r="J14" s="90">
        <f t="shared" si="1"/>
        <v>0</v>
      </c>
      <c r="K14" s="96">
        <f t="shared" si="2"/>
        <v>0</v>
      </c>
      <c r="L14" s="61">
        <f t="shared" si="3"/>
        <v>0</v>
      </c>
      <c r="M14" s="130">
        <f t="shared" si="4"/>
        <v>0</v>
      </c>
    </row>
    <row r="15" spans="1:13" s="6" customFormat="1" ht="12.95" customHeight="1" x14ac:dyDescent="0.2">
      <c r="A15" s="86">
        <v>6</v>
      </c>
      <c r="B15" s="84"/>
      <c r="C15" s="57"/>
      <c r="D15" s="58"/>
      <c r="E15" s="87"/>
      <c r="F15" s="88">
        <f t="shared" ref="F15:F32" si="5">+D15*E15</f>
        <v>0</v>
      </c>
      <c r="G15" s="59"/>
      <c r="H15" s="89">
        <f t="shared" si="0"/>
        <v>0</v>
      </c>
      <c r="I15" s="60"/>
      <c r="J15" s="90">
        <f t="shared" si="1"/>
        <v>0</v>
      </c>
      <c r="K15" s="96">
        <f t="shared" si="2"/>
        <v>0</v>
      </c>
      <c r="L15" s="61">
        <f t="shared" si="3"/>
        <v>0</v>
      </c>
      <c r="M15" s="130">
        <f t="shared" si="4"/>
        <v>0</v>
      </c>
    </row>
    <row r="16" spans="1:13" s="6" customFormat="1" ht="12.95" customHeight="1" x14ac:dyDescent="0.2">
      <c r="A16" s="86">
        <v>7</v>
      </c>
      <c r="B16" s="84"/>
      <c r="C16" s="57"/>
      <c r="D16" s="58"/>
      <c r="E16" s="87"/>
      <c r="F16" s="88">
        <f t="shared" si="5"/>
        <v>0</v>
      </c>
      <c r="G16" s="59"/>
      <c r="H16" s="89">
        <f t="shared" si="0"/>
        <v>0</v>
      </c>
      <c r="I16" s="60"/>
      <c r="J16" s="90">
        <f t="shared" si="1"/>
        <v>0</v>
      </c>
      <c r="K16" s="96">
        <f t="shared" si="2"/>
        <v>0</v>
      </c>
      <c r="L16" s="61">
        <f t="shared" si="3"/>
        <v>0</v>
      </c>
      <c r="M16" s="130">
        <f t="shared" si="4"/>
        <v>0</v>
      </c>
    </row>
    <row r="17" spans="1:13" s="6" customFormat="1" ht="12.95" customHeight="1" x14ac:dyDescent="0.2">
      <c r="A17" s="86">
        <v>8</v>
      </c>
      <c r="B17" s="84"/>
      <c r="C17" s="57"/>
      <c r="D17" s="58"/>
      <c r="E17" s="87"/>
      <c r="F17" s="88">
        <f t="shared" si="5"/>
        <v>0</v>
      </c>
      <c r="G17" s="62"/>
      <c r="H17" s="89">
        <f t="shared" si="0"/>
        <v>0</v>
      </c>
      <c r="I17" s="60"/>
      <c r="J17" s="90">
        <f t="shared" si="1"/>
        <v>0</v>
      </c>
      <c r="K17" s="96">
        <f t="shared" si="2"/>
        <v>0</v>
      </c>
      <c r="L17" s="61">
        <f t="shared" si="3"/>
        <v>0</v>
      </c>
      <c r="M17" s="130">
        <f t="shared" si="4"/>
        <v>0</v>
      </c>
    </row>
    <row r="18" spans="1:13" s="6" customFormat="1" ht="12.95" customHeight="1" x14ac:dyDescent="0.2">
      <c r="A18" s="86">
        <v>5</v>
      </c>
      <c r="B18" s="84"/>
      <c r="C18" s="57"/>
      <c r="D18" s="58"/>
      <c r="E18" s="87"/>
      <c r="F18" s="88">
        <f>+D18*E18</f>
        <v>0</v>
      </c>
      <c r="G18" s="59"/>
      <c r="H18" s="89">
        <f t="shared" si="0"/>
        <v>0</v>
      </c>
      <c r="I18" s="60"/>
      <c r="J18" s="90">
        <f t="shared" si="1"/>
        <v>0</v>
      </c>
      <c r="K18" s="96">
        <f t="shared" ref="K18:K21" si="6">G18+I18</f>
        <v>0</v>
      </c>
      <c r="L18" s="61">
        <f t="shared" si="3"/>
        <v>0</v>
      </c>
      <c r="M18" s="130">
        <f t="shared" si="4"/>
        <v>0</v>
      </c>
    </row>
    <row r="19" spans="1:13" s="6" customFormat="1" ht="12.95" customHeight="1" x14ac:dyDescent="0.2">
      <c r="A19" s="86">
        <v>6</v>
      </c>
      <c r="B19" s="84"/>
      <c r="C19" s="57"/>
      <c r="D19" s="58"/>
      <c r="E19" s="87"/>
      <c r="F19" s="88">
        <f t="shared" ref="F19:F21" si="7">+D19*E19</f>
        <v>0</v>
      </c>
      <c r="G19" s="59"/>
      <c r="H19" s="89">
        <f t="shared" si="0"/>
        <v>0</v>
      </c>
      <c r="I19" s="60"/>
      <c r="J19" s="90">
        <f t="shared" si="1"/>
        <v>0</v>
      </c>
      <c r="K19" s="96">
        <f t="shared" si="6"/>
        <v>0</v>
      </c>
      <c r="L19" s="61">
        <f t="shared" si="3"/>
        <v>0</v>
      </c>
      <c r="M19" s="130">
        <f t="shared" si="4"/>
        <v>0</v>
      </c>
    </row>
    <row r="20" spans="1:13" s="6" customFormat="1" ht="12.95" customHeight="1" x14ac:dyDescent="0.2">
      <c r="A20" s="86">
        <v>7</v>
      </c>
      <c r="B20" s="84"/>
      <c r="C20" s="57"/>
      <c r="D20" s="58"/>
      <c r="E20" s="87"/>
      <c r="F20" s="88">
        <f t="shared" si="7"/>
        <v>0</v>
      </c>
      <c r="G20" s="59"/>
      <c r="H20" s="89">
        <f t="shared" si="0"/>
        <v>0</v>
      </c>
      <c r="I20" s="60"/>
      <c r="J20" s="90">
        <f t="shared" si="1"/>
        <v>0</v>
      </c>
      <c r="K20" s="96">
        <f t="shared" si="6"/>
        <v>0</v>
      </c>
      <c r="L20" s="61">
        <f t="shared" si="3"/>
        <v>0</v>
      </c>
      <c r="M20" s="130">
        <f t="shared" si="4"/>
        <v>0</v>
      </c>
    </row>
    <row r="21" spans="1:13" s="6" customFormat="1" ht="12.95" customHeight="1" x14ac:dyDescent="0.2">
      <c r="A21" s="86">
        <v>8</v>
      </c>
      <c r="B21" s="84"/>
      <c r="C21" s="57"/>
      <c r="D21" s="58"/>
      <c r="E21" s="87"/>
      <c r="F21" s="88">
        <f t="shared" si="7"/>
        <v>0</v>
      </c>
      <c r="G21" s="62"/>
      <c r="H21" s="89">
        <f t="shared" si="0"/>
        <v>0</v>
      </c>
      <c r="I21" s="60"/>
      <c r="J21" s="90">
        <f t="shared" si="1"/>
        <v>0</v>
      </c>
      <c r="K21" s="96">
        <f t="shared" si="6"/>
        <v>0</v>
      </c>
      <c r="L21" s="61">
        <f t="shared" si="3"/>
        <v>0</v>
      </c>
      <c r="M21" s="130">
        <f t="shared" si="4"/>
        <v>0</v>
      </c>
    </row>
    <row r="22" spans="1:13" s="6" customFormat="1" ht="12.95" customHeight="1" x14ac:dyDescent="0.2">
      <c r="A22" s="86">
        <v>9</v>
      </c>
      <c r="B22" s="84"/>
      <c r="C22" s="57"/>
      <c r="D22" s="58"/>
      <c r="E22" s="87"/>
      <c r="F22" s="88">
        <f t="shared" si="5"/>
        <v>0</v>
      </c>
      <c r="G22" s="59"/>
      <c r="H22" s="89">
        <f t="shared" si="0"/>
        <v>0</v>
      </c>
      <c r="I22" s="60"/>
      <c r="J22" s="90">
        <f t="shared" si="1"/>
        <v>0</v>
      </c>
      <c r="K22" s="96">
        <f t="shared" si="2"/>
        <v>0</v>
      </c>
      <c r="L22" s="61">
        <f t="shared" si="3"/>
        <v>0</v>
      </c>
      <c r="M22" s="130">
        <f t="shared" si="4"/>
        <v>0</v>
      </c>
    </row>
    <row r="23" spans="1:13" s="6" customFormat="1" ht="12.95" customHeight="1" x14ac:dyDescent="0.2">
      <c r="A23" s="86">
        <v>10</v>
      </c>
      <c r="B23" s="84"/>
      <c r="C23" s="57"/>
      <c r="D23" s="58"/>
      <c r="E23" s="87"/>
      <c r="F23" s="88">
        <f t="shared" si="5"/>
        <v>0</v>
      </c>
      <c r="G23" s="59"/>
      <c r="H23" s="89">
        <f t="shared" si="0"/>
        <v>0</v>
      </c>
      <c r="I23" s="60"/>
      <c r="J23" s="90">
        <f t="shared" si="1"/>
        <v>0</v>
      </c>
      <c r="K23" s="96">
        <f t="shared" si="2"/>
        <v>0</v>
      </c>
      <c r="L23" s="61">
        <f t="shared" si="3"/>
        <v>0</v>
      </c>
      <c r="M23" s="130">
        <f t="shared" si="4"/>
        <v>0</v>
      </c>
    </row>
    <row r="24" spans="1:13" s="6" customFormat="1" ht="12.95" customHeight="1" x14ac:dyDescent="0.2">
      <c r="A24" s="86">
        <v>11</v>
      </c>
      <c r="B24" s="84"/>
      <c r="C24" s="57"/>
      <c r="D24" s="58"/>
      <c r="E24" s="87"/>
      <c r="F24" s="88">
        <f t="shared" si="5"/>
        <v>0</v>
      </c>
      <c r="G24" s="62"/>
      <c r="H24" s="89">
        <f t="shared" si="0"/>
        <v>0</v>
      </c>
      <c r="I24" s="60"/>
      <c r="J24" s="90">
        <f t="shared" si="1"/>
        <v>0</v>
      </c>
      <c r="K24" s="96">
        <f t="shared" si="2"/>
        <v>0</v>
      </c>
      <c r="L24" s="61">
        <f t="shared" si="3"/>
        <v>0</v>
      </c>
      <c r="M24" s="130">
        <f t="shared" si="4"/>
        <v>0</v>
      </c>
    </row>
    <row r="25" spans="1:13" s="6" customFormat="1" ht="12.95" customHeight="1" x14ac:dyDescent="0.2">
      <c r="A25" s="86">
        <v>12</v>
      </c>
      <c r="B25" s="84"/>
      <c r="C25" s="57"/>
      <c r="D25" s="58"/>
      <c r="E25" s="87"/>
      <c r="F25" s="88">
        <f t="shared" si="5"/>
        <v>0</v>
      </c>
      <c r="G25" s="59"/>
      <c r="H25" s="89">
        <f t="shared" si="0"/>
        <v>0</v>
      </c>
      <c r="I25" s="60"/>
      <c r="J25" s="90">
        <f t="shared" si="1"/>
        <v>0</v>
      </c>
      <c r="K25" s="96">
        <f t="shared" si="2"/>
        <v>0</v>
      </c>
      <c r="L25" s="61">
        <f t="shared" si="3"/>
        <v>0</v>
      </c>
      <c r="M25" s="130">
        <f t="shared" si="4"/>
        <v>0</v>
      </c>
    </row>
    <row r="26" spans="1:13" s="6" customFormat="1" ht="12.95" customHeight="1" x14ac:dyDescent="0.2">
      <c r="A26" s="86">
        <v>13</v>
      </c>
      <c r="B26" s="84"/>
      <c r="C26" s="57"/>
      <c r="D26" s="58"/>
      <c r="E26" s="87"/>
      <c r="F26" s="88">
        <f t="shared" si="5"/>
        <v>0</v>
      </c>
      <c r="G26" s="59"/>
      <c r="H26" s="89">
        <f t="shared" si="0"/>
        <v>0</v>
      </c>
      <c r="I26" s="60"/>
      <c r="J26" s="90">
        <f t="shared" si="1"/>
        <v>0</v>
      </c>
      <c r="K26" s="96">
        <f t="shared" si="2"/>
        <v>0</v>
      </c>
      <c r="L26" s="61">
        <f t="shared" si="3"/>
        <v>0</v>
      </c>
      <c r="M26" s="130">
        <f t="shared" si="4"/>
        <v>0</v>
      </c>
    </row>
    <row r="27" spans="1:13" s="6" customFormat="1" ht="12.95" customHeight="1" x14ac:dyDescent="0.2">
      <c r="A27" s="86">
        <v>14</v>
      </c>
      <c r="B27" s="84"/>
      <c r="C27" s="57"/>
      <c r="D27" s="58"/>
      <c r="E27" s="87"/>
      <c r="F27" s="88">
        <f t="shared" si="5"/>
        <v>0</v>
      </c>
      <c r="G27" s="59"/>
      <c r="H27" s="89">
        <f t="shared" si="0"/>
        <v>0</v>
      </c>
      <c r="I27" s="60"/>
      <c r="J27" s="90">
        <f t="shared" si="1"/>
        <v>0</v>
      </c>
      <c r="K27" s="96">
        <f t="shared" si="2"/>
        <v>0</v>
      </c>
      <c r="L27" s="61">
        <f t="shared" si="3"/>
        <v>0</v>
      </c>
      <c r="M27" s="130">
        <f t="shared" si="4"/>
        <v>0</v>
      </c>
    </row>
    <row r="28" spans="1:13" s="6" customFormat="1" ht="12.95" customHeight="1" x14ac:dyDescent="0.2">
      <c r="A28" s="86">
        <v>15</v>
      </c>
      <c r="B28" s="84"/>
      <c r="C28" s="57"/>
      <c r="D28" s="58"/>
      <c r="E28" s="87"/>
      <c r="F28" s="88">
        <f t="shared" si="5"/>
        <v>0</v>
      </c>
      <c r="G28" s="59"/>
      <c r="H28" s="89">
        <f t="shared" si="0"/>
        <v>0</v>
      </c>
      <c r="I28" s="60"/>
      <c r="J28" s="90">
        <f t="shared" si="1"/>
        <v>0</v>
      </c>
      <c r="K28" s="96">
        <f t="shared" si="2"/>
        <v>0</v>
      </c>
      <c r="L28" s="61">
        <f t="shared" si="3"/>
        <v>0</v>
      </c>
      <c r="M28" s="130">
        <f t="shared" si="4"/>
        <v>0</v>
      </c>
    </row>
    <row r="29" spans="1:13" s="6" customFormat="1" ht="12.95" customHeight="1" x14ac:dyDescent="0.2">
      <c r="A29" s="86">
        <v>16</v>
      </c>
      <c r="B29" s="84"/>
      <c r="C29" s="57"/>
      <c r="D29" s="58"/>
      <c r="E29" s="87"/>
      <c r="F29" s="88">
        <f t="shared" si="5"/>
        <v>0</v>
      </c>
      <c r="G29" s="59"/>
      <c r="H29" s="89">
        <f t="shared" si="0"/>
        <v>0</v>
      </c>
      <c r="I29" s="60"/>
      <c r="J29" s="90">
        <f t="shared" si="1"/>
        <v>0</v>
      </c>
      <c r="K29" s="96">
        <f t="shared" si="2"/>
        <v>0</v>
      </c>
      <c r="L29" s="61">
        <f t="shared" si="3"/>
        <v>0</v>
      </c>
      <c r="M29" s="130">
        <f t="shared" si="4"/>
        <v>0</v>
      </c>
    </row>
    <row r="30" spans="1:13" s="6" customFormat="1" ht="12.95" customHeight="1" x14ac:dyDescent="0.2">
      <c r="A30" s="86">
        <v>17</v>
      </c>
      <c r="B30" s="85" t="s">
        <v>15</v>
      </c>
      <c r="C30" s="57"/>
      <c r="D30" s="58"/>
      <c r="E30" s="87"/>
      <c r="F30" s="88">
        <f t="shared" si="5"/>
        <v>0</v>
      </c>
      <c r="G30" s="59"/>
      <c r="H30" s="89">
        <f t="shared" si="0"/>
        <v>0</v>
      </c>
      <c r="I30" s="60"/>
      <c r="J30" s="90">
        <f t="shared" si="1"/>
        <v>0</v>
      </c>
      <c r="K30" s="96">
        <f t="shared" si="2"/>
        <v>0</v>
      </c>
      <c r="L30" s="61">
        <f t="shared" si="3"/>
        <v>0</v>
      </c>
      <c r="M30" s="130">
        <f t="shared" si="4"/>
        <v>0</v>
      </c>
    </row>
    <row r="31" spans="1:13" s="6" customFormat="1" ht="12.95" customHeight="1" x14ac:dyDescent="0.2">
      <c r="A31" s="86"/>
      <c r="B31" s="84"/>
      <c r="C31" s="57"/>
      <c r="D31" s="58"/>
      <c r="E31" s="87"/>
      <c r="F31" s="88">
        <f t="shared" si="5"/>
        <v>0</v>
      </c>
      <c r="G31" s="63"/>
      <c r="H31" s="89">
        <f t="shared" si="0"/>
        <v>0</v>
      </c>
      <c r="I31" s="60"/>
      <c r="J31" s="90">
        <f t="shared" si="1"/>
        <v>0</v>
      </c>
      <c r="K31" s="96">
        <f t="shared" si="2"/>
        <v>0</v>
      </c>
      <c r="L31" s="61">
        <f t="shared" si="3"/>
        <v>0</v>
      </c>
      <c r="M31" s="130">
        <f t="shared" si="4"/>
        <v>0</v>
      </c>
    </row>
    <row r="32" spans="1:13" s="6" customFormat="1" ht="12.95" customHeight="1" x14ac:dyDescent="0.2">
      <c r="A32" s="7"/>
      <c r="B32" s="85" t="s">
        <v>12</v>
      </c>
      <c r="C32" s="57"/>
      <c r="D32" s="58"/>
      <c r="E32" s="87"/>
      <c r="F32" s="88">
        <f t="shared" si="5"/>
        <v>0</v>
      </c>
      <c r="G32" s="63"/>
      <c r="H32" s="89">
        <f t="shared" si="0"/>
        <v>0</v>
      </c>
      <c r="I32" s="60"/>
      <c r="J32" s="90">
        <f t="shared" si="1"/>
        <v>0</v>
      </c>
      <c r="K32" s="96">
        <f t="shared" si="2"/>
        <v>0</v>
      </c>
      <c r="L32" s="61">
        <f t="shared" si="3"/>
        <v>0</v>
      </c>
      <c r="M32" s="130">
        <f t="shared" si="4"/>
        <v>0</v>
      </c>
    </row>
    <row r="33" spans="1:13" s="6" customFormat="1" ht="12.95" customHeight="1" x14ac:dyDescent="0.2">
      <c r="A33" s="7"/>
      <c r="B33" s="84"/>
      <c r="C33" s="57"/>
      <c r="D33" s="58"/>
      <c r="E33" s="87"/>
      <c r="F33" s="88">
        <f>+D33*E33</f>
        <v>0</v>
      </c>
      <c r="G33" s="63"/>
      <c r="H33" s="89">
        <f t="shared" si="0"/>
        <v>0</v>
      </c>
      <c r="I33" s="60"/>
      <c r="J33" s="90">
        <f t="shared" si="1"/>
        <v>0</v>
      </c>
      <c r="K33" s="96">
        <f t="shared" si="2"/>
        <v>0</v>
      </c>
      <c r="L33" s="61">
        <f t="shared" si="3"/>
        <v>0</v>
      </c>
      <c r="M33" s="130">
        <f t="shared" si="4"/>
        <v>0</v>
      </c>
    </row>
    <row r="34" spans="1:13" s="95" customFormat="1" ht="12.95" customHeight="1" x14ac:dyDescent="0.2">
      <c r="A34" s="91"/>
      <c r="B34" s="132" t="s">
        <v>44</v>
      </c>
      <c r="C34" s="133"/>
      <c r="D34" s="133"/>
      <c r="E34" s="134"/>
      <c r="F34" s="64">
        <f>SUM(F10:F33)</f>
        <v>0</v>
      </c>
      <c r="G34" s="92"/>
      <c r="H34" s="64">
        <f>SUM(H10:H33)</f>
        <v>0</v>
      </c>
      <c r="I34" s="93"/>
      <c r="J34" s="66">
        <f>ROUND(J10+J11+J12+J13+J14+J15+J16+J17+J22+J23+J24+J25+J26+J27+J28+J29+J30+J31+J32+J33,2)</f>
        <v>0</v>
      </c>
      <c r="K34" s="94" t="s">
        <v>23</v>
      </c>
      <c r="L34" s="65">
        <f>ROUND(L10+L11+L12+L13+L14+L15+L16+L17+L22+L23+L24+L25+L26+L27+L28+L29+L30+L31+L32+L33,3)</f>
        <v>0</v>
      </c>
      <c r="M34" s="98" t="s">
        <v>50</v>
      </c>
    </row>
    <row r="35" spans="1:13" s="6" customFormat="1" ht="15" customHeight="1" thickBot="1" x14ac:dyDescent="0.25">
      <c r="A35" s="8"/>
      <c r="B35" s="39" t="s">
        <v>21</v>
      </c>
      <c r="C35" s="8"/>
      <c r="D35" s="8"/>
      <c r="E35" s="40"/>
      <c r="F35" s="38"/>
      <c r="G35" s="40"/>
      <c r="H35" s="38"/>
      <c r="I35" s="40"/>
      <c r="M35" s="131">
        <f>SUM(M10:M33)</f>
        <v>0</v>
      </c>
    </row>
    <row r="36" spans="1:13" ht="15" customHeight="1" thickTop="1" thickBot="1" x14ac:dyDescent="0.3">
      <c r="A36" s="1"/>
      <c r="B36" s="12" t="s">
        <v>13</v>
      </c>
      <c r="C36" s="13"/>
      <c r="D36" s="67">
        <f>ROUND(F34:F34,3)</f>
        <v>0</v>
      </c>
      <c r="E36" s="147" t="s">
        <v>46</v>
      </c>
      <c r="F36" s="148"/>
      <c r="G36" s="149"/>
      <c r="H36" s="41" t="s">
        <v>22</v>
      </c>
      <c r="I36" s="42"/>
      <c r="J36" s="42"/>
      <c r="K36" s="42"/>
      <c r="L36" s="42"/>
    </row>
    <row r="37" spans="1:13" ht="15" customHeight="1" x14ac:dyDescent="0.2">
      <c r="A37" s="1"/>
      <c r="B37" s="14" t="s">
        <v>14</v>
      </c>
      <c r="C37" s="15"/>
      <c r="D37" s="68">
        <v>0</v>
      </c>
      <c r="E37" s="150"/>
      <c r="F37" s="151"/>
      <c r="G37" s="152"/>
      <c r="H37" s="43" t="s">
        <v>24</v>
      </c>
      <c r="I37" s="44"/>
      <c r="J37" s="45"/>
      <c r="K37" s="43"/>
      <c r="L37" s="71">
        <f>ROUND(L34*0.05,3)</f>
        <v>0</v>
      </c>
    </row>
    <row r="38" spans="1:13" ht="24" customHeight="1" x14ac:dyDescent="0.2">
      <c r="A38" s="1"/>
      <c r="B38" s="14" t="s">
        <v>16</v>
      </c>
      <c r="C38" s="15"/>
      <c r="D38" s="65">
        <f>ROUND(D36+D37,3)</f>
        <v>0</v>
      </c>
      <c r="E38" s="150"/>
      <c r="F38" s="151"/>
      <c r="G38" s="152"/>
      <c r="H38" s="46" t="s">
        <v>25</v>
      </c>
      <c r="I38" s="47"/>
      <c r="J38" s="47"/>
      <c r="K38" s="47"/>
      <c r="L38" s="72">
        <f>ROUND(H34*0.05,3)</f>
        <v>0</v>
      </c>
    </row>
    <row r="39" spans="1:13" ht="15" customHeight="1" thickBot="1" x14ac:dyDescent="0.25">
      <c r="A39" s="1"/>
      <c r="B39" s="14" t="s">
        <v>17</v>
      </c>
      <c r="C39" s="15"/>
      <c r="D39" s="65">
        <f>L34</f>
        <v>0</v>
      </c>
      <c r="E39" s="141"/>
      <c r="F39" s="142"/>
      <c r="G39" s="143"/>
      <c r="H39" s="48" t="s">
        <v>26</v>
      </c>
      <c r="I39" s="49"/>
      <c r="J39" s="49"/>
      <c r="K39" s="49"/>
      <c r="L39" s="73">
        <f>L37-L38</f>
        <v>0</v>
      </c>
    </row>
    <row r="40" spans="1:13" ht="15" customHeight="1" thickBot="1" x14ac:dyDescent="0.25">
      <c r="A40" s="1"/>
      <c r="B40" s="14" t="s">
        <v>42</v>
      </c>
      <c r="C40" s="15"/>
      <c r="D40" s="65">
        <f>ROUND(0.05*D39,3)</f>
        <v>0</v>
      </c>
      <c r="E40" s="144" t="s">
        <v>47</v>
      </c>
      <c r="F40" s="145"/>
      <c r="G40" s="146"/>
      <c r="H40" s="48" t="s">
        <v>27</v>
      </c>
      <c r="I40" s="50"/>
      <c r="J40" s="51"/>
      <c r="K40" s="52"/>
      <c r="L40" s="74"/>
    </row>
    <row r="41" spans="1:13" ht="15" customHeight="1" thickBot="1" x14ac:dyDescent="0.25">
      <c r="A41" s="1"/>
      <c r="B41" s="14" t="s">
        <v>18</v>
      </c>
      <c r="C41" s="16"/>
      <c r="D41" s="65">
        <f>H34-L38</f>
        <v>0</v>
      </c>
      <c r="E41" s="141"/>
      <c r="F41" s="142"/>
      <c r="G41" s="143"/>
      <c r="H41" s="53"/>
      <c r="I41" s="54"/>
      <c r="J41" s="54"/>
      <c r="K41" s="54"/>
      <c r="L41" s="6"/>
    </row>
    <row r="42" spans="1:13" ht="15" customHeight="1" thickBot="1" x14ac:dyDescent="0.3">
      <c r="A42" s="1"/>
      <c r="B42" s="17" t="s">
        <v>20</v>
      </c>
      <c r="C42" s="18"/>
      <c r="D42" s="69">
        <f>ROUND(D39-D40-D41,3)</f>
        <v>0</v>
      </c>
      <c r="E42" s="135" t="s">
        <v>48</v>
      </c>
      <c r="F42" s="136"/>
      <c r="G42" s="137"/>
      <c r="H42" s="6"/>
      <c r="I42" s="6"/>
      <c r="J42" s="6"/>
      <c r="K42" s="6"/>
      <c r="L42" s="55"/>
    </row>
    <row r="43" spans="1:13" ht="15" customHeight="1" thickTop="1" thickBot="1" x14ac:dyDescent="0.25">
      <c r="A43" s="1"/>
      <c r="B43" s="19" t="s">
        <v>19</v>
      </c>
      <c r="C43" s="20"/>
      <c r="D43" s="70">
        <f>D38-D39</f>
        <v>0</v>
      </c>
      <c r="E43" s="138"/>
      <c r="F43" s="139"/>
      <c r="G43" s="140"/>
      <c r="H43" s="56" t="s">
        <v>39</v>
      </c>
      <c r="I43" s="6"/>
      <c r="J43" s="6"/>
      <c r="K43" s="6"/>
      <c r="L43" s="55"/>
      <c r="M43" s="4"/>
    </row>
    <row r="44" spans="1:13" ht="17.25" customHeight="1" x14ac:dyDescent="0.2">
      <c r="A44" s="1"/>
      <c r="E44" s="1"/>
      <c r="F44" s="2"/>
      <c r="G44" s="1"/>
      <c r="H44" s="5"/>
      <c r="I44" s="3"/>
      <c r="L44" s="4"/>
      <c r="M44" s="4"/>
    </row>
    <row r="45" spans="1:13" ht="15" customHeight="1" x14ac:dyDescent="0.2">
      <c r="A45" s="1"/>
      <c r="E45" s="1"/>
      <c r="F45" s="2"/>
      <c r="G45" s="1"/>
      <c r="H45" s="2"/>
      <c r="I45" s="3"/>
      <c r="L45" s="4"/>
      <c r="M45" s="4"/>
    </row>
    <row r="46" spans="1:13" ht="15" customHeight="1" x14ac:dyDescent="0.2">
      <c r="A46" s="1"/>
      <c r="E46" s="1"/>
      <c r="F46" s="2"/>
      <c r="G46" s="1"/>
      <c r="H46" s="2"/>
      <c r="I46" s="3"/>
    </row>
    <row r="47" spans="1:13" ht="15" customHeight="1" x14ac:dyDescent="0.2">
      <c r="A47" s="1"/>
      <c r="E47" s="1"/>
      <c r="F47" s="2"/>
      <c r="G47" s="1"/>
      <c r="H47" s="2"/>
      <c r="I47" s="3"/>
    </row>
    <row r="48" spans="1:13" ht="15" customHeight="1" x14ac:dyDescent="0.2">
      <c r="A48" s="1"/>
      <c r="E48" s="1"/>
      <c r="F48" s="2"/>
      <c r="G48" s="1"/>
      <c r="H48" s="2"/>
      <c r="I48" s="1"/>
      <c r="J48" s="2"/>
      <c r="K48" s="1"/>
      <c r="L48" s="2"/>
    </row>
    <row r="49" spans="1:12" ht="15" customHeight="1" x14ac:dyDescent="0.2">
      <c r="A49" s="1"/>
      <c r="E49" s="1"/>
      <c r="F49" s="2"/>
      <c r="G49" s="1"/>
      <c r="H49" s="2"/>
      <c r="I49" s="1"/>
      <c r="J49" s="2"/>
      <c r="K49" s="1"/>
      <c r="L49" s="2"/>
    </row>
    <row r="50" spans="1:12" x14ac:dyDescent="0.2">
      <c r="A50" s="1"/>
      <c r="B50" s="1"/>
      <c r="C50" s="1"/>
      <c r="D50" s="2"/>
      <c r="E50" s="1"/>
      <c r="F50" s="2"/>
      <c r="G50" s="1"/>
      <c r="H50" s="2"/>
      <c r="I50" s="1"/>
      <c r="J50" s="2"/>
      <c r="K50" s="1"/>
      <c r="L50" s="2"/>
    </row>
    <row r="51" spans="1:12" x14ac:dyDescent="0.2">
      <c r="A51" s="1"/>
      <c r="B51" s="1"/>
      <c r="C51" s="1"/>
      <c r="D51" s="2"/>
      <c r="E51" s="1"/>
      <c r="F51" s="2"/>
      <c r="G51" s="1"/>
      <c r="H51" s="2"/>
      <c r="I51" s="1"/>
      <c r="J51" s="2"/>
      <c r="K51" s="1"/>
      <c r="L51" s="2"/>
    </row>
    <row r="52" spans="1:12" x14ac:dyDescent="0.2">
      <c r="A52" s="1"/>
      <c r="B52" s="1"/>
      <c r="C52" s="1"/>
      <c r="D52" s="2"/>
      <c r="E52" s="1"/>
      <c r="F52" s="2"/>
      <c r="G52" s="1"/>
      <c r="H52" s="2"/>
      <c r="I52" s="1"/>
      <c r="J52" s="2"/>
      <c r="K52" s="1"/>
      <c r="L52" s="2"/>
    </row>
    <row r="53" spans="1:12" x14ac:dyDescent="0.2">
      <c r="A53" s="1"/>
      <c r="C53" s="1"/>
      <c r="D53" s="2"/>
      <c r="E53" s="1"/>
      <c r="F53" s="2"/>
      <c r="G53" s="1"/>
      <c r="H53" s="2"/>
      <c r="I53" s="1"/>
      <c r="J53" s="2"/>
      <c r="K53" s="1"/>
      <c r="L53" s="2"/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B34:E34"/>
    <mergeCell ref="E42:G42"/>
    <mergeCell ref="E43:G43"/>
    <mergeCell ref="E39:G39"/>
    <mergeCell ref="E40:G40"/>
    <mergeCell ref="E41:G41"/>
    <mergeCell ref="E36:G38"/>
  </mergeCells>
  <phoneticPr fontId="0" type="noConversion"/>
  <printOptions horizontalCentered="1" verticalCentered="1"/>
  <pageMargins left="0.34" right="0.15" top="0.28999999999999998" bottom="0.44" header="0.47" footer="0.5"/>
  <pageSetup scale="81" orientation="landscape" blackAndWhite="1" horizontalDpi="300" verticalDpi="300" r:id="rId1"/>
  <headerFooter alignWithMargins="0"/>
  <ignoredErrors>
    <ignoredError sqref="K10:K3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Buffett</dc:creator>
  <cp:lastModifiedBy>Ciardetti, Rhonda</cp:lastModifiedBy>
  <cp:lastPrinted>2015-10-22T14:49:37Z</cp:lastPrinted>
  <dcterms:created xsi:type="dcterms:W3CDTF">2002-03-22T16:08:20Z</dcterms:created>
  <dcterms:modified xsi:type="dcterms:W3CDTF">2018-08-30T16:46:48Z</dcterms:modified>
</cp:coreProperties>
</file>