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S:\Energy\Franchise\SDG&amp;E\CRC\7.6.23 Meeting\"/>
    </mc:Choice>
  </mc:AlternateContent>
  <xr:revisionPtr revIDLastSave="0" documentId="8_{CA06EAC4-9B3B-4C2F-8E10-E7B9AD33583B}" xr6:coauthVersionLast="47" xr6:coauthVersionMax="47" xr10:uidLastSave="{00000000-0000-0000-0000-000000000000}"/>
  <bookViews>
    <workbookView xWindow="28680" yWindow="-120" windowWidth="29040" windowHeight="15840" activeTab="3" xr2:uid="{A3F1EED1-2440-4C6C-910B-5E01F1D4FCC4}"/>
  </bookViews>
  <sheets>
    <sheet name="Dashboard" sheetId="4" r:id="rId1"/>
    <sheet name="Dashboard Data" sheetId="3" state="hidden" r:id="rId2"/>
    <sheet name="Completion List Q1 2023" sheetId="7" state="hidden" r:id="rId3"/>
    <sheet name="Implementation Plan Actual" sheetId="8" r:id="rId4"/>
    <sheet name="Sheet1" sheetId="1"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3" l="1"/>
  <c r="M6" i="3"/>
  <c r="L30" i="3"/>
  <c r="K30" i="3"/>
  <c r="J30" i="3"/>
  <c r="L29" i="3"/>
  <c r="K29" i="3"/>
  <c r="J29" i="3"/>
  <c r="L28" i="3"/>
  <c r="K28" i="3"/>
  <c r="J28" i="3"/>
  <c r="L27" i="3"/>
  <c r="K27" i="3"/>
  <c r="J27" i="3"/>
  <c r="L26" i="3"/>
  <c r="K26" i="3"/>
  <c r="J26" i="3"/>
  <c r="G6" i="3"/>
  <c r="J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tc={AC967E49-0F77-49EF-965E-84979D81F1DE}</author>
    <author>tc={EC409BB2-C572-4F58-BFAD-C7D86FAB9B18}</author>
    <author>tc={EDCFEA85-2838-4B72-B1A7-F63D4DB2BC2D}</author>
    <author>tc={090C7C2B-FCC5-4109-B66F-7894CC2186BB}</author>
  </authors>
  <commentList>
    <comment ref="F10" authorId="0" shapeId="0" xr:uid="{AC967E49-0F77-49EF-965E-84979D81F1DE}">
      <text>
        <t xml:space="preserve">[Threaded comment]
Your version of Excel allows you to read this threaded comment; however, any edits to it will get removed if the file is opened in a newer version of Excel. Learn more: https://go.microsoft.com/fwlink/?linkid=870924
Comment:
    Have we already shared this program with them? I would move that to the completed side
</t>
      </text>
    </comment>
    <comment ref="G10" authorId="1" shapeId="0" xr:uid="{EC409BB2-C572-4F58-BFAD-C7D86FAB9B18}">
      <text>
        <t xml:space="preserve">[Threaded comment]
Your version of Excel allows you to read this threaded comment; however, any edits to it will get removed if the file is opened in a newer version of Excel. Learn more: https://go.microsoft.com/fwlink/?linkid=870924
Comment:
    Should last bullet be moved to column E?
</t>
      </text>
    </comment>
    <comment ref="F12" authorId="2" shapeId="0" xr:uid="{EDCFEA85-2838-4B72-B1A7-F63D4DB2BC2D}">
      <text>
        <t>[Threaded comment]
Your version of Excel allows you to read this threaded comment; however, any edits to it will get removed if the file is opened in a newer version of Excel. Learn more: https://go.microsoft.com/fwlink/?linkid=870924
Comment:
    Did we present these programs to the City? If so, move to column E</t>
      </text>
    </comment>
    <comment ref="F13" authorId="3" shapeId="0" xr:uid="{090C7C2B-FCC5-4109-B66F-7894CC2186BB}">
      <text>
        <t>[Threaded comment]
Your version of Excel allows you to read this threaded comment; however, any edits to it will get removed if the file is opened in a newer version of Excel. Learn more: https://go.microsoft.com/fwlink/?linkid=870924
Comment:
    Have we done any of this? If so move to column E</t>
      </text>
    </comment>
  </commentList>
</comments>
</file>

<file path=xl/sharedStrings.xml><?xml version="1.0" encoding="utf-8"?>
<sst xmlns="http://schemas.openxmlformats.org/spreadsheetml/2006/main" count="675" uniqueCount="376">
  <si>
    <t>Energy Cooperation Agreement Dashboard</t>
  </si>
  <si>
    <r>
      <t>The Energy Cooperation Agreement (ECA) is a corollary agreement to the SDG&amp;E Franchise. In</t>
    </r>
    <r>
      <rPr>
        <sz val="11"/>
        <rFont val="Calibri"/>
        <family val="2"/>
        <scheme val="minor"/>
      </rPr>
      <t xml:space="preserve"> March 2022</t>
    </r>
    <r>
      <rPr>
        <sz val="11"/>
        <color theme="1"/>
        <rFont val="Calibri"/>
        <family val="2"/>
        <scheme val="minor"/>
      </rPr>
      <t>, the City and SDG&amp;E jointly developed an Implementation Plan in order to realize the goals and deliverables described in the ECA. The dashboard below highlights progress towards some of the key goals and deliverables. For more information on the progress, please see the 'Implementation Plan Matrix' Tab.</t>
    </r>
  </si>
  <si>
    <t>Clean Energy Collaboration Opportunities</t>
  </si>
  <si>
    <t>5.a. San Diego Community Power</t>
  </si>
  <si>
    <t>5.c. Enhanced Tree Planting</t>
  </si>
  <si>
    <t>Safe Energy Collaboration Opportunities</t>
  </si>
  <si>
    <t>6.b. Increase Safety and Resiliency through Energy Intelligence</t>
  </si>
  <si>
    <t>6.c. Facilitate Development of 100% Virtual EOC and City Outreach</t>
  </si>
  <si>
    <t>Reliable Energy Cooperation Opportunities</t>
  </si>
  <si>
    <t>7.a. Finalize &amp; Refresh Central Dashboard for Energy Management</t>
  </si>
  <si>
    <t>Equitable Energy Cooperation Opportunities</t>
  </si>
  <si>
    <t>8.a. Equity-Focused Solar Expansion</t>
  </si>
  <si>
    <t>8.b. Affordable Housing</t>
  </si>
  <si>
    <t>8.c. Encourage Diversity in Local Clean Energy Workforce</t>
  </si>
  <si>
    <t>8.d. Undergrounding Prioritization</t>
  </si>
  <si>
    <t>Ensuring Transparency</t>
  </si>
  <si>
    <t>June 7, 2021 to Febuary 1, 2023</t>
  </si>
  <si>
    <t>Obligation/Target</t>
  </si>
  <si>
    <t>Progress to Date</t>
  </si>
  <si>
    <t>Remainder by 2031</t>
  </si>
  <si>
    <t>San Diego Community Power</t>
  </si>
  <si>
    <t>XX% of customers transitioned</t>
  </si>
  <si>
    <t>Enhanced Tree Planting</t>
  </si>
  <si>
    <t>Facilitate Development of 100% Virtual EOC and City Outreach</t>
  </si>
  <si>
    <t># of presentations</t>
  </si>
  <si>
    <t>Finalize &amp; Refresh Central Dashboard for Energy Management</t>
  </si>
  <si>
    <t>Status (In Development, Draft shared with the City, Final Approval)</t>
  </si>
  <si>
    <t>Equity-Focused Solar Expansion</t>
  </si>
  <si>
    <t>$1,000,000 spend by 2031</t>
  </si>
  <si>
    <t xml:space="preserve">$X </t>
  </si>
  <si>
    <t>Affordable Housing</t>
  </si>
  <si>
    <t>Encourage Diversity in Local Clean Energy Workforce</t>
  </si>
  <si>
    <t># of workforce trainings or people in programs</t>
  </si>
  <si>
    <t>Remainder</t>
  </si>
  <si>
    <t>Rate Transparency Presentation</t>
  </si>
  <si>
    <t>Customer Equity Presentation</t>
  </si>
  <si>
    <t>Undergrounding &amp; Major Projects Presentation</t>
  </si>
  <si>
    <t>Climate Equity Presentation</t>
  </si>
  <si>
    <t xml:space="preserve">SDG&amp;E and City COO Meeting </t>
  </si>
  <si>
    <t>Energy Cooperation Agreement Implementation Plan Matrix</t>
  </si>
  <si>
    <t>#</t>
  </si>
  <si>
    <t>SDG&amp;E Lead</t>
  </si>
  <si>
    <t xml:space="preserve">City Lead </t>
  </si>
  <si>
    <t>Completed Milestones</t>
  </si>
  <si>
    <t>Ongoing Alignment</t>
  </si>
  <si>
    <t>Future Milestones</t>
  </si>
  <si>
    <t>Compliance Review Committee Status Update</t>
  </si>
  <si>
    <t>City of SD Acknowledgement of this work</t>
  </si>
  <si>
    <t>Implementation Plan</t>
  </si>
  <si>
    <t>5.a.</t>
  </si>
  <si>
    <r>
      <rPr>
        <b/>
        <sz val="12"/>
        <color theme="1"/>
        <rFont val="Arial"/>
        <family val="2"/>
      </rPr>
      <t>San Diego Community Power</t>
    </r>
    <r>
      <rPr>
        <sz val="12"/>
        <color theme="1"/>
        <rFont val="Arial"/>
        <family val="2"/>
      </rPr>
      <t>.  SDG&amp;E supports customer choice and the transition of energy procurement to local or state control. SDG&amp;E agrees to follow the CCA Code of Conduct and to provide San Diego Community Power (“SDCP”) grid services and customer information in accordance with SDG&amp;E Tariff Rule 27 and associated CPUC orders and proceedings. SDG&amp;E has assembled and will continue to strengthen a dedicated team to act as the primary interface between SDG&amp;E and staff from SDCP and other CCAs. SDG&amp;E shares a goal with SDCP of making the customer experience as seamless as possible.</t>
    </r>
  </si>
  <si>
    <t>CCA Customer Programs</t>
  </si>
  <si>
    <t>Sustainability</t>
  </si>
  <si>
    <t>•SDG&amp;E, SDCP &amp; Calpine met September 16, 2021 to conduct a debrief on transition efforts so far, celebrate what we did well and discuss areas where we can jointly improve. 
• SDG&amp;E, SDCP &amp; Calpine held a second annual debrief on transition efforts in November 2022 to discuss progress from the 2021 meeting and identify additional key areas to focus on for 2023.
•SDG&amp;E worked closely with SDCP to transferring customers by which was completed in January 2023. 
• SDG&amp;E continues to collaborate with SDCP on its planned expansion to customers in National City and the County of San Diego; the transition will begin in April 2023.</t>
  </si>
  <si>
    <t xml:space="preserve">SDG&amp;E and SDCP refined the previous year's shared goals into an overarching goal with four supporting strategies for 2023. The revision is as follows:
1) Make the customer experience as seamless and easy as possible, being responsive to customer needs.
2) Collaborate through mutual support of dedicated teams working together across all partners and support organizations.
3) Work together to comply with CPUC rules and Decisions while collectively advocating for what’s best for the San Diego region.
4) Share data and information to ensure operational success and maximize customer benefits.  </t>
  </si>
  <si>
    <t>5.b.</t>
  </si>
  <si>
    <r>
      <rPr>
        <b/>
        <sz val="12"/>
        <color theme="1"/>
        <rFont val="Arial"/>
        <family val="2"/>
      </rPr>
      <t>Evaluate Energy Efficiency and Demand Response Opportunities with SDCP</t>
    </r>
    <r>
      <rPr>
        <sz val="12"/>
        <color theme="1"/>
        <rFont val="Arial"/>
        <family val="2"/>
      </rPr>
      <t>. SDG&amp;E will cooperatively work with the City, SDCP and third-party statewide implementers to identify energy efficiency and demand response programs which the City and SDCP may administer or in which they may participate.</t>
    </r>
  </si>
  <si>
    <t>Customer Programs</t>
  </si>
  <si>
    <t xml:space="preserve">•San Diego Community Power discussed options at their September 2021 board meeting for establishing energy efficiency programs after Phase 3 enrollment is complete. Two options for accessing CPUC funds for this work include electing to serve as a Program Administrator, or forming a Regional Energy Network with another public agency.  </t>
  </si>
  <si>
    <t>• SDG&amp;E continues to collaborate with SDCP on their opportunities moving forward - this is part of our larger ongoing partnership with SDCP.
• For 2023, SDCP has agreed to lead a regional bi-monthly meeting with all CCAs and SDG&amp;E focused on program development. The first bi-monthly meeting was held in February 2023.</t>
  </si>
  <si>
    <t>Bi Monthly meetings to discuss regional program developments to be held February, April, June, August, October, December 2023</t>
  </si>
  <si>
    <t>5.c.</t>
  </si>
  <si>
    <t>Vegetation Management &amp; Community Relations</t>
  </si>
  <si>
    <t>City Arborist</t>
  </si>
  <si>
    <t>• Implementing of a comprehensive tracking system with Davey tree that documents our progress; including number, type, location of tree to be report to Sustainability Department for GHG tracking.
• District Wide Tree Planting identifying parks where districts would like trees planted.
• Regular meetings between City and SDG&amp;E as a “tree working group” to ensure alignment.</t>
  </si>
  <si>
    <t xml:space="preserve">• CD4 (Bay Terrace Park) is our next targeted location for about 5-10 trees 
• City is doing street tree inventory with Davey Tree; also identifying places in need or trees 
• Will attempt to get a few hundred trees in ground by May or June 
• Earth Day: Goal is Vacation Isle (Mission Bay); SDG&amp;E has offered to provide trees </t>
  </si>
  <si>
    <t>5.d.</t>
  </si>
  <si>
    <r>
      <rPr>
        <b/>
        <sz val="12"/>
        <color theme="1"/>
        <rFont val="Arial"/>
        <family val="2"/>
      </rPr>
      <t>Expand Green Waste Recycling.</t>
    </r>
    <r>
      <rPr>
        <sz val="12"/>
        <color theme="1"/>
        <rFont val="Arial"/>
        <family val="2"/>
      </rPr>
      <t xml:space="preserve"> SDG&amp;E and the City will work to identify vendors open to receiving green waste, which can help reduce the City’s carbon footprint by diverting waste from landfills. Furthermore, SDG&amp;E and the City will investigate the opportunity to utilize this diverted waste as a fuel source as such technologies become available and feasible, potentially reducing GHG emissions.</t>
    </r>
  </si>
  <si>
    <t xml:space="preserve">Vegetation Management  </t>
  </si>
  <si>
    <t>• SDG&amp;E currently tracks waste tonnage diversion; specifically, total tonnage delivered to landfill vendors and the percentage of that diverted to recycling material.
•  In addition, SDG&amp;E has two 100% recycling vendors where our tree trimming contractors deliver green waste material.</t>
  </si>
  <si>
    <t xml:space="preserve">• City and SDG&amp;E teams to explore waste as a fuel source in 2030 once technology capabilities become available. </t>
  </si>
  <si>
    <t>Share successes of vendors that SDG&amp;E works with to expand the City's efforts for green waste recycling.</t>
  </si>
  <si>
    <t>5.e.</t>
  </si>
  <si>
    <r>
      <rPr>
        <b/>
        <sz val="12"/>
        <color theme="1"/>
        <rFont val="Arial"/>
        <family val="2"/>
      </rPr>
      <t>Expand Clean Transportation Efforts.</t>
    </r>
    <r>
      <rPr>
        <sz val="12"/>
        <color theme="1"/>
        <rFont val="Arial"/>
        <family val="2"/>
      </rPr>
      <t xml:space="preserve"> SDG&amp;E will assist in the expansion of the City’s municipal electric or alternate-fuel fleet by providing SDG&amp;E’s clean transportation expertise to the City through facilitated best practices training and will provide data and support for the Mayoral Executive Order to increase electric vehicle acquisition. Building on the more than 1900 vehicle chargers that SDG&amp;E has already installed in the City, including multiple chargers at five City-owned facilities, SDG&amp;E will continue to pilot additional vehicle electrification programs in and around the City, including chargers at schools, beaches and parks.</t>
    </r>
  </si>
  <si>
    <t>Clean Transportation &amp; Policy Initiatives</t>
  </si>
  <si>
    <t>Report on the regional EV strategy when it becomes available in late 2022 or early 2023; we anticipate beginning conversations in late 2022 on the City's medium to heavy fleet conversion. 4/7/2022 SDG&amp;E hosted an EV Fleet Day.</t>
  </si>
  <si>
    <t>5.f.</t>
  </si>
  <si>
    <r>
      <rPr>
        <b/>
        <sz val="12"/>
        <color theme="1"/>
        <rFont val="Arial"/>
        <family val="2"/>
      </rPr>
      <t xml:space="preserve">Energy Benchmarking. </t>
    </r>
    <r>
      <rPr>
        <sz val="12"/>
        <color theme="1"/>
        <rFont val="Arial"/>
        <family val="2"/>
      </rPr>
      <t>SDG&amp;E will provide information and assistance to City staff to support the continued implementation of AB 802 benchmarking and the CEC' s associated regulations and requirements to track building energy efficiency in support of the City's Climate Action Plan.</t>
    </r>
  </si>
  <si>
    <t>• City of San Diego is ranked 14th Nationwide for National Benchmarking.
• SDGE supported the Make Your Mark Campaign aimed at reducing Co2. 
• SDG&amp;E helped with outreach to small businesses to comply with their benchmarking ordinance. 
• Held seminars with Center for Sustainable Energy to provide training to all the small businesses within City of San Diego's targeted zip codes.
• In the past to further support the City's Make Your Mark Campaign, SDG&amp;E made a donation to Ocean Discovery Institute (July 2020) for every business who voluntarily shared their energy usage to the city of San Diego for the Energy Efficiency Benchmarking.</t>
  </si>
  <si>
    <t xml:space="preserve">• We will continue to actively communicate and partner with the City to maintain and advance the City's national ranking. </t>
  </si>
  <si>
    <t>City has received data from 2020-2021. They will reach out to SDG&amp;E formally in April to gather 2022 data. AB 802 data is due to the State in June)</t>
  </si>
  <si>
    <t>5.g</t>
  </si>
  <si>
    <r>
      <rPr>
        <b/>
        <sz val="12"/>
        <color rgb="FF000000"/>
        <rFont val="Arial"/>
      </rPr>
      <t>Municipal Energy Strategy</t>
    </r>
    <r>
      <rPr>
        <sz val="12"/>
        <color rgb="FF000000"/>
        <rFont val="Arial"/>
      </rPr>
      <t>. SDG&amp;E will help the City implement its Municipal Energy Strategy to reduce GHG emissions at all municipal buildings and facilities, including, without limitation, by administering energy audits, supporting the electrification of municipal buildings, seeking appropriate energy efficiency measures to reduce facility energy usage, and providing the City reports on energy usage in municipal buildings to compare use over time.</t>
    </r>
  </si>
  <si>
    <t>• SDGE &amp; City of SD previously had a 5 year Local Government Partnership. 
• The contract support 53 comprehensive audits performed by SE Engineers. 
• These audits can support future efforts to reduce GHG and implement in our future Climate Action plan implementation.</t>
  </si>
  <si>
    <t xml:space="preserve">• Business Services will continue to help guide the City to programs available administered by SDG&amp;E and by third-parties vendors/contractors. 
• Programs such as Federal Accounts Turnkey Program, Green Button Connect Tool, My Account, and our demand response programs.           </t>
  </si>
  <si>
    <r>
      <t xml:space="preserve">•  SDG&amp;E and the City will review the plan every five years.
</t>
    </r>
    <r>
      <rPr>
        <sz val="12"/>
        <color rgb="FFFF0000"/>
        <rFont val="Arial"/>
        <family val="2"/>
      </rPr>
      <t>• Support on the Municipal Energy Implementation Plan</t>
    </r>
  </si>
  <si>
    <t>5.h.</t>
  </si>
  <si>
    <r>
      <rPr>
        <b/>
        <sz val="12"/>
        <color theme="1"/>
        <rFont val="Arial"/>
        <family val="2"/>
      </rPr>
      <t>GHG Reduction Analysis.</t>
    </r>
    <r>
      <rPr>
        <sz val="12"/>
        <color theme="1"/>
        <rFont val="Arial"/>
        <family val="2"/>
      </rPr>
      <t xml:space="preserve"> City and SDG&amp;E shall work collaboratively to identify and study areas where electrification can be accelerated towards the achievement of the City’s climate action goals, while keeping affordability in mind and without causing economic disruption.</t>
    </r>
  </si>
  <si>
    <t>Environmental Services</t>
  </si>
  <si>
    <t>City Fire &amp; Climate Experts</t>
  </si>
  <si>
    <t>To help satisfy this commitment, we've broken ground on 3 microgrids in the City. We are also supportive of the CAP.</t>
  </si>
  <si>
    <t xml:space="preserve">• Share GHG inventory with City.
• Use the Smart calculator to help find efficiencies and optimization around electrification. 
</t>
  </si>
  <si>
    <r>
      <t xml:space="preserve">• Highlight GHG reduction analysis through electrification.
• Leverage identified GHG reduction opps to inform development of electrification/decarbonization programs offered by SDGE.                                             • SDG&amp;E and the City will review the plan every five years beginning in 2024.
</t>
    </r>
    <r>
      <rPr>
        <sz val="12"/>
        <color rgb="FFFF0000"/>
        <rFont val="Arial"/>
        <family val="2"/>
      </rPr>
      <t>• SDG&amp;E will support the sharing of City wide data for GHG analysis</t>
    </r>
  </si>
  <si>
    <t>6.a.</t>
  </si>
  <si>
    <r>
      <rPr>
        <b/>
        <sz val="12"/>
        <color theme="1"/>
        <rFont val="Arial"/>
        <family val="2"/>
      </rPr>
      <t>Wildfire Safety.</t>
    </r>
    <r>
      <rPr>
        <sz val="12"/>
        <color theme="1"/>
        <rFont val="Arial"/>
        <family val="2"/>
      </rPr>
      <t xml:space="preserve"> SDG&amp;E will continue to develop and refine its nation leading weather network to provide hyper-localized situational awareness of potential weather threats to residents, businesses, the energy delivery system and the region. SDG&amp;E will continue to provide fire-fighting air resources to protect the City and SDG&amp;E’s entire service territory. SDG&amp;E will investigate the deployment of weather stations and other technologies, such as tools to measure vegetation growth, color and hydration to further inform SDG&amp;E’s state-of-the art fire risk index, as well as monitoring canyons where fires may be more likely to ignite and spread quickly. This information will be shared with City and County fire departments to provide real-time data for pending weather events and to create additional situational fire awareness.</t>
    </r>
  </si>
  <si>
    <t>Wildfire Mitigation &amp; Emergency Management</t>
  </si>
  <si>
    <t xml:space="preserve">• SDG&amp;E sends regular fire potential forecasts and outlooks with the city and county fire departments.
•These will be ongoing, annual processes. The next step toward this objective is to clearly outline the program and begin scheduling the training, exercise, and tour/flight coordination. 
</t>
  </si>
  <si>
    <t xml:space="preserve">• Continue support of Community Response Teams and Fire Safe Councils in underserved communities. 
• Improve communication around data and predictive information. Formalize how SDG&amp;E shares with the City. Attend town councils to present on wildfire safety and best practices                                                              </t>
  </si>
  <si>
    <t>SDG&amp;E to provide updates on the ongoing relationship.</t>
  </si>
  <si>
    <t>6.b.</t>
  </si>
  <si>
    <r>
      <rPr>
        <b/>
        <sz val="12"/>
        <color theme="1"/>
        <rFont val="Arial"/>
        <family val="2"/>
      </rPr>
      <t>Increase Safety and Resiliency through Energy Intelligence.</t>
    </r>
    <r>
      <rPr>
        <sz val="12"/>
        <color theme="1"/>
        <rFont val="Arial"/>
        <family val="2"/>
      </rPr>
      <t xml:space="preserve"> SDG&amp;E will share intelligence and data from SDG&amp;E meteorology teams and academic research partners identifying the areas of the City where undergrounding may be most beneficial for wildfire mitigation to inform the City’s sequencing of undergrounding projects.</t>
    </r>
  </si>
  <si>
    <t>Emergency Management &amp; Regional Public Affairs</t>
  </si>
  <si>
    <t>SDG&amp;E’s Fire Science team has coordinated with the City’s transportation department to share our intelligence and climate data in the form of our Vegetation Risk Index to inform the sequencing of undergrounding projects. VRI data was shared via polygons on May 17, 2022.</t>
  </si>
  <si>
    <t>• SDG&amp;E in process of building the data sharing infrastructure.
• Ongoing identification of Canyonlands Wildfire Risk and undergrounding of critical infrastructure in these areas around the city.</t>
  </si>
  <si>
    <t>SDG&amp;E and City of San Diego are to set up a regular annual cadence for data-sharing as the data is updated annually.</t>
  </si>
  <si>
    <t>SDG&amp;E to report on fire hardening transition projects within the City.</t>
  </si>
  <si>
    <t>6.c.</t>
  </si>
  <si>
    <r>
      <rPr>
        <b/>
        <sz val="12"/>
        <color theme="1"/>
        <rFont val="Arial"/>
        <family val="2"/>
      </rPr>
      <t>Facilitate Development of 100% Virtual EOC and City Outreach</t>
    </r>
    <r>
      <rPr>
        <sz val="12"/>
        <color theme="1"/>
        <rFont val="Arial"/>
        <family val="2"/>
      </rPr>
      <t>. SDG&amp;E will lend its expertise to support development of the City’s Virtual Emergency Operations Center (“EOC”) to reduce reliance on physical presence and manage emergencies remotely. SDG&amp;E staff will also attend town council and other public meetings to discuss SDG&amp;E’s approach to wildfire management and share best practices for wildfire safety, including following public-safety power shut-off events.</t>
    </r>
  </si>
  <si>
    <t>Emergency Management</t>
  </si>
  <si>
    <t>City Office of Emergency Services</t>
  </si>
  <si>
    <t xml:space="preserve">• SDG&amp;E meets regularly with the City of San Diego's Emergency Management team to discuss the virtual EOC and share best practices.                                                                                                     </t>
  </si>
  <si>
    <t>SDG&amp;E can offer a tour of our EOC; and report back on the status of meetings with the City.</t>
  </si>
  <si>
    <t>6.d.</t>
  </si>
  <si>
    <r>
      <rPr>
        <b/>
        <sz val="12"/>
        <color theme="1"/>
        <rFont val="Arial"/>
        <family val="2"/>
      </rPr>
      <t>Develop Resiliency Review</t>
    </r>
    <r>
      <rPr>
        <sz val="12"/>
        <color theme="1"/>
        <rFont val="Arial"/>
        <family val="2"/>
      </rPr>
      <t>. SDG&amp;E and the City will collaborate to review the resiliency of the City’s existing infrastructure and make recommendations to enable the City to better manage the impacts of climate change, especially with respect to wildfires and sea level rise, including, without limitation, the development of an inventory of critical municipal infrastructure.</t>
    </r>
  </si>
  <si>
    <t xml:space="preserve">SDG&amp;E's Fire Science and Climate Adaption team has been working with the City's Sustainability and Mobility Department on a joint grant opportunity through FEMA, administered by Cal OES. The grant would fund a resiliency hub in the City. </t>
  </si>
  <si>
    <t>•SDG&amp;E is committed to collaborating with the City as we continue to establish and conduct our vulnerability assessment of all our assets.
•SDG&amp;E partnered with Scripps Institute in of Oceanography in 2021 to improve risk assessment models using the best available science for the protection of SDG&amp;E’s operations and infrastructure from coastal flooding and wildfires exacerbated by the climate crisis. We could consider expanding those efforts.</t>
  </si>
  <si>
    <t>•Undergrounding of critical infrastructure to begin in 2022 (legacy projects), with new projects breaking ground in 2023.                                                                   • Review to begin in 2024 and to be revisited in 2034.</t>
  </si>
  <si>
    <t>7.a.</t>
  </si>
  <si>
    <r>
      <rPr>
        <b/>
        <sz val="12"/>
        <color theme="1"/>
        <rFont val="Arial"/>
        <family val="2"/>
      </rPr>
      <t>Finalize &amp; Refresh Central Dashboard for Energy Management</t>
    </r>
    <r>
      <rPr>
        <sz val="12"/>
        <color theme="1"/>
        <rFont val="Arial"/>
        <family val="2"/>
      </rPr>
      <t>. SDG&amp;E will assist the City in developing a centralized dashboard to manage City-wide energy usage from its facilities, meters and accounts. SDG&amp;E will work with third-party implementers and energy audit experts to support the City in reducing energy use where possible.</t>
    </r>
  </si>
  <si>
    <t>A team has been assigned at SDG&amp;E to build a central dashboard for the City's energy management, with grid planning and future electrification in mind. Two meetings have occurred in 2023 so far, as SDG&amp;E assesses the City's needs and determines how best to develop the dashboard.</t>
  </si>
  <si>
    <t xml:space="preserve">• This Energy Dashboard was created in 2019 as part of the City of SD / SDG&amp;E Executive Tiger Team.  The City of SD dashboard is an application designed to perform analysis by aggregating and comparing data for 457 targeted accounts across various specified departments (these accounts were identified by the City). The purpose of the dashboard is to provide quick and easy access to critical energy use/costs; perform comparative financial analysis between different levels of the customer's departments yearly, monthly, and daily energy use/costs; estimate usage; and compare performance between single versus group accounts. Business services is currently collaborating with the City on  enhancements to the dashboard. </t>
  </si>
  <si>
    <r>
      <t xml:space="preserve">•SDG&amp;E will collaborate with the City’s Sustainability Department to </t>
    </r>
    <r>
      <rPr>
        <sz val="12"/>
        <color rgb="FFFF0000"/>
        <rFont val="Arial"/>
        <family val="2"/>
      </rPr>
      <t>expand dashboard accessibility and functionality across City departments.</t>
    </r>
    <r>
      <rPr>
        <sz val="12"/>
        <color theme="1"/>
        <rFont val="Arial"/>
        <family val="2"/>
      </rPr>
      <t xml:space="preserve">
</t>
    </r>
  </si>
  <si>
    <t>7.b.</t>
  </si>
  <si>
    <r>
      <rPr>
        <b/>
        <sz val="12"/>
        <color theme="1"/>
        <rFont val="Arial"/>
        <family val="2"/>
      </rPr>
      <t>CCA Cooperation</t>
    </r>
    <r>
      <rPr>
        <sz val="12"/>
        <color theme="1"/>
        <rFont val="Arial"/>
        <family val="2"/>
      </rPr>
      <t>. Facilitate Microgrid Development for City Water, Wastewater &amp; Sewer Infrastructure Projects. SDG&amp;E will share with the City expertise relating to facility and community-level microgrids to improve the resiliency of selected City facilities and neighborhoods. SDG&amp;E will work with the City and SDCP to identify an appropriate distributed energy resources (“DER”) project for development within the City. If a mutually agreed project is identified, SDG&amp;E will submit an application to the CPUC seeking any required approval for such project. The City agrees that it will make reasonable efforts to support such application at the CPUC.</t>
    </r>
  </si>
  <si>
    <t xml:space="preserve">• SDG&amp;E will file its Microgrid Incentive Program (MIP) Implementation Plan by October 4, 2021. Prior to commencing the program, we must receive CPUC approval. Current estimate is that it will be approved Q1 or Q2 2022. Once the program is approved, we can start the technical consultations with communities, local governments, tribal governments, or other stakeholders. For context, the MIP is intended to provide funding for clean energy microgrids for vulnerable communities impacted by grid outages. </t>
  </si>
  <si>
    <t>•  Look at future Microgrid Incentive Program –  targeting supporting vulnerable communities, including critical facilities, impacted by grid outages
• Collaborate with the City to determine whether Governor’s Proclamation and Amended Scoping Ruling on Procurement provide additional opportunities for partnership on microgrids.                   • Program to be reviewed in 2025 and 2033.</t>
  </si>
  <si>
    <t>7.c.</t>
  </si>
  <si>
    <r>
      <rPr>
        <b/>
        <sz val="12"/>
        <color rgb="FF000000"/>
        <rFont val="Arial"/>
      </rPr>
      <t>CCA Cooperation.</t>
    </r>
    <r>
      <rPr>
        <sz val="12"/>
        <color rgb="FF000000"/>
        <rFont val="Arial"/>
      </rPr>
      <t xml:space="preserve"> Assist the City with Demand Response and Distributed Energy Resources (DER) Efforts. SDG&amp;E will work with the City and SDCP to identify potential demand response or DER projects that may be available to the City pursuant to CPUC programs or through third parties. If a mutually agreed upon project is identified, SDG&amp;E will submit an application to the CPUC seeking any required approval for such project. The City agrees that it will make reasonable efforts to support such application at the CPUC.</t>
    </r>
  </si>
  <si>
    <t>• Distributed Energy Resources (DER) Action Plan 2.0 proceeding is moving forward at the CPUC and set for a decision Q4 2021. The Commission is looking at moving 4 tracks forward: Load Flexibility and Rates, Grid Infrastructure, Market Integration &amp; DER Customer Programs.</t>
  </si>
  <si>
    <t>• The draft DER Action Plan 2.0 is pending placement on a future CPUC agenda for vote.                                  • Program to be reviewed in 2025 and 2033.</t>
  </si>
  <si>
    <t>8.a.</t>
  </si>
  <si>
    <r>
      <rPr>
        <b/>
        <sz val="12"/>
        <color theme="1"/>
        <rFont val="Arial"/>
        <family val="2"/>
      </rPr>
      <t>Equity-Focused Solar Expansion</t>
    </r>
    <r>
      <rPr>
        <sz val="12"/>
        <color theme="1"/>
        <rFont val="Arial"/>
        <family val="2"/>
      </rPr>
      <t>: SDG&amp;E shall work with the City of San Diego’s Environment Committee to define the program, outcomes, timeline around the equity focused solar program. SDG&amp;E shall execute the approved program with non-profit organization of SDG&amp;E’s choosing to build a program or supplement an existing program designed to increase the number of income-qualifying residential customers with access to solar. SDG&amp;E commits to spend $1,000,000 of annual shareholder contributions in each of the first ten City fiscal years the Electric Franchise is in effect. As a condition of its contribution to the non-profit organization, SDG&amp;E will require the non-profit organization to make available unused funds from a given year in future years. Such funds may be used for incentives, refunds, equipment, labor, program management and administration.</t>
    </r>
  </si>
  <si>
    <t>Commercial Council, Customer Programs &amp; Regional Public Affairs</t>
  </si>
  <si>
    <t>Council Engagement &amp; Sustainability</t>
  </si>
  <si>
    <t>SDG&amp;E will report on the launch and status of the program.</t>
  </si>
  <si>
    <t>8.b.</t>
  </si>
  <si>
    <r>
      <rPr>
        <b/>
        <sz val="12"/>
        <color theme="1"/>
        <rFont val="Arial"/>
        <family val="2"/>
      </rPr>
      <t>Affordable Housing.</t>
    </r>
    <r>
      <rPr>
        <sz val="12"/>
        <color theme="1"/>
        <rFont val="Arial"/>
        <family val="2"/>
      </rPr>
      <t xml:space="preserve"> SDG&amp;E understands that utility design and coordination is critical to ensuring a steady supply of new housing in the City, and that the City is focused on enhancing housing supply. SDG&amp;E agrees to begin tracking affordable housing utility design applications within the City, and to create a dashboard that tracks utility coordination and completion timing. Additionally, SDG&amp;E agrees to support operational enhancements related to more rapid affordable housing development.</t>
    </r>
  </si>
  <si>
    <t>Design &amp; Project Management</t>
  </si>
  <si>
    <t>Moving forward with the definition: “More than 50% of the single-family dwelling units on the project will be classified as low-income affordable housing as defined in HSC 50052.5 or PUC2852, and all units will be individually metered.”   
SDG&amp;E met with City DSD in Jan. 2023 to determine what information needs to displayed on the dashboard.</t>
  </si>
  <si>
    <t>8.c.</t>
  </si>
  <si>
    <r>
      <t>Encourage Diversity in Local Clean Energy Workforce.</t>
    </r>
    <r>
      <rPr>
        <sz val="12"/>
        <color theme="1"/>
        <rFont val="Arial"/>
        <family val="2"/>
      </rPr>
      <t xml:space="preserve"> SDG&amp;E will aid local workforce development organizations to identify underserved populations to launch the careers and develop the next generation of clean energy infrastructure leaders</t>
    </r>
  </si>
  <si>
    <t>Staffing &amp; Diversity Outreach &amp; Community Relations</t>
  </si>
  <si>
    <t>8.d.</t>
  </si>
  <si>
    <r>
      <rPr>
        <b/>
        <sz val="12"/>
        <color theme="1"/>
        <rFont val="Arial"/>
        <family val="2"/>
      </rPr>
      <t>Undergrounding Prioritization</t>
    </r>
    <r>
      <rPr>
        <sz val="12"/>
        <color theme="1"/>
        <rFont val="Arial"/>
        <family val="2"/>
      </rPr>
      <t>. The City and SDG&amp;E acknowledge the success of the ongoing electric distribution undergrounding program. A majority of the electric system in the City has already been undergrounded. However, the City and SDG&amp;E acknowledge that there is more work to be done. SDG&amp;E and the City will cooperate to refresh the City-driven accelerated undergrounding program to prioritize projects in communities of concern.</t>
    </r>
  </si>
  <si>
    <t>Streets</t>
  </si>
  <si>
    <t>• Undergrounding Memorandum of Understanding (MOU) passed unanimously through the Environment Committee on Jan 20, 2022.
• Undergrounding Memorandum of Understanding (MOU) goes to Full Council on Feb. 15, 2022  
• Legacy projects continued in 2022, with new projects beginning in 2023.</t>
  </si>
  <si>
    <t xml:space="preserve">SDG&amp;E and the City anticipate new projects under the new MOU to begin this year. Updates will be given twice throughout the year to the City Council's Environment Committee </t>
  </si>
  <si>
    <t>SDG&amp;E will report on the status of legacy projects and projected launch of new projects.</t>
  </si>
  <si>
    <t>8.e.</t>
  </si>
  <si>
    <r>
      <rPr>
        <b/>
        <sz val="12"/>
        <color theme="1"/>
        <rFont val="Arial"/>
        <family val="2"/>
      </rPr>
      <t>Energy Efficiency Campaign within Communities of Concern.</t>
    </r>
    <r>
      <rPr>
        <sz val="12"/>
        <color theme="1"/>
        <rFont val="Arial"/>
        <family val="2"/>
      </rPr>
      <t xml:space="preserve"> SDG&amp;E will work with the City to expand outreach to low-income and hard-to-reach customers eligible for SDG&amp;E’s Energy Assistance Residential programs and other programs for low-income customers via targeted marketing and other appropriate mechanisms.</t>
    </r>
  </si>
  <si>
    <t xml:space="preserve">• Prior to the pandemic, SDG&amp;E Business Services and the City had begun preliminary outreach to small businesses in San Ysidro and Nestor promoting Business Energy Solutions and Rate Comparisons (Right Rate, Right time). </t>
  </si>
  <si>
    <t>8.f.</t>
  </si>
  <si>
    <r>
      <rPr>
        <b/>
        <sz val="12"/>
        <color theme="1"/>
        <rFont val="Arial"/>
        <family val="2"/>
      </rPr>
      <t>State &amp; Federal Grants.</t>
    </r>
    <r>
      <rPr>
        <sz val="12"/>
        <color theme="1"/>
        <rFont val="Arial"/>
        <family val="2"/>
      </rPr>
      <t xml:space="preserve"> The City and SDG&amp;E will research available local, state and federal government and agency grants to identify projects that could help the City meet its climate action, equity and resiliency goals, with a focus on communities of concern, including grants or programs from the California Energy Commission, CPUC and the Department of Energy.</t>
    </r>
  </si>
  <si>
    <t>Advanced Technology Integration</t>
  </si>
  <si>
    <t xml:space="preserve">• SDG&amp;E approached the City to assist City in maintaining a grant from the FEMA Building Resilient Infrastructure and Communities (BRIC) Grant Project. 
 • SDG&amp;E approached the  City to assist the City in an application for Infrastructure Investment and Jobs Act funding for a Community of Concern Modernization. 
</t>
  </si>
  <si>
    <t xml:space="preserve">• SDG&amp;E will continue to partner with the City on applicable grants as they arise; including opportunities around clean transportation.                                         </t>
  </si>
  <si>
    <t>SDG&amp;E will report on any opportunities, should they arise.</t>
  </si>
  <si>
    <t>9.a.</t>
  </si>
  <si>
    <r>
      <rPr>
        <b/>
        <sz val="12"/>
        <color theme="1"/>
        <rFont val="Arial"/>
        <family val="2"/>
      </rPr>
      <t>Rate Transparency.</t>
    </r>
    <r>
      <rPr>
        <sz val="12"/>
        <color theme="1"/>
        <rFont val="Arial"/>
        <family val="2"/>
      </rPr>
      <t xml:space="preserve"> Once a year, SDG&amp;E shall offer to present to the Council on rate structure, planned rate filings and rate changes.</t>
    </r>
  </si>
  <si>
    <t>Customer Pricing &amp; Regional Public Affairs</t>
  </si>
  <si>
    <t>Council President's Office</t>
  </si>
  <si>
    <t>• Presentation occurred 12/7/21. 
 • Second rate presentation occurred on 10/18/22</t>
  </si>
  <si>
    <t xml:space="preserve"> • 2023 Rate Presentation planned for November 6th or 7th; awaiting formal docketing by the Council President</t>
  </si>
  <si>
    <t>SDG&amp;E to provide rates overview to CRC.</t>
  </si>
  <si>
    <t>9.b.</t>
  </si>
  <si>
    <r>
      <rPr>
        <b/>
        <sz val="12"/>
        <color theme="1"/>
        <rFont val="Arial"/>
        <family val="2"/>
      </rPr>
      <t>Major Projects &amp; Undergrounding</t>
    </r>
    <r>
      <rPr>
        <sz val="12"/>
        <color theme="1"/>
        <rFont val="Arial"/>
        <family val="2"/>
      </rPr>
      <t>. Twice a year, SDG&amp;E shall offer to present to the appropriate City Council Committee on planned major energy and gas projects, status of undergrounding projects, and 20SD undergrounding fund collections.</t>
    </r>
  </si>
  <si>
    <t>Regional Public Affairs, Design &amp; Project Management &amp; Regional Public Affairs</t>
  </si>
  <si>
    <t>Environment Committee</t>
  </si>
  <si>
    <t xml:space="preserve"> • First Presentation made at Environment Committee on 10/13/22</t>
  </si>
  <si>
    <t>SDG&amp;E to provide undergrounding overview to CRC.</t>
  </si>
  <si>
    <t>9.c.</t>
  </si>
  <si>
    <r>
      <rPr>
        <b/>
        <sz val="12"/>
        <color theme="1"/>
        <rFont val="Arial"/>
        <family val="2"/>
      </rPr>
      <t>Supporting Customer Equity.</t>
    </r>
    <r>
      <rPr>
        <sz val="12"/>
        <color theme="1"/>
        <rFont val="Arial"/>
        <family val="2"/>
      </rPr>
      <t xml:space="preserve"> Once a year, SDG&amp;E shall offer to present to the appropriate City Council Committee a status update on the distribution of regulated public purpose program (PPP) funds within the City, including CARE, FERA,LIHEAP, energy efficiency, lighting programs, demand response and others as appropriate.</t>
    </r>
  </si>
  <si>
    <t>Customer Programs &amp; Regional Public Affairs</t>
  </si>
  <si>
    <t>Land Use &amp; Housing Committee</t>
  </si>
  <si>
    <t xml:space="preserve"> • Presentation was scheduled for 11/21/22, however, the Committee lost quorum before SDG&amp;E was able to present. We presented on 1/19/23 instead, on continuance. </t>
  </si>
  <si>
    <t xml:space="preserve">SDG&amp;E has offered a presentation to the Committee and is waiting to hear back on potential scheduling. </t>
  </si>
  <si>
    <t>SDG&amp;E to provide customer equity overview to CRC.</t>
  </si>
  <si>
    <t>9.d.</t>
  </si>
  <si>
    <r>
      <rPr>
        <b/>
        <sz val="12"/>
        <color theme="1"/>
        <rFont val="Arial"/>
        <family val="2"/>
      </rPr>
      <t>Supporting Climate Equity</t>
    </r>
    <r>
      <rPr>
        <sz val="12"/>
        <color theme="1"/>
        <rFont val="Arial"/>
        <family val="2"/>
      </rPr>
      <t>. Twice a year, SDG&amp;E shall offer to present to the appropriate City Council Committee on the ways SDG&amp;E is supporting the City’s Climate Action Plan goals, SDG&amp;E’s support for SDCP, and other projects SDG&amp;E is working on to support GHG reduction efforts</t>
    </r>
  </si>
  <si>
    <t>Environmental Services &amp; Regional Public Affairs</t>
  </si>
  <si>
    <t xml:space="preserve"> •5/26/22 (Path to Net Zero)
• Presentation was scheduled for 11/21/23, however, the Committee lost quorum before SDG&amp;E was able to present. We presented on 1/19/23 (clean transportation) instead, on continuance.</t>
  </si>
  <si>
    <t xml:space="preserve"> • 7/20/23 is the next scheduled. SDG&amp;E has offered a second presentation to the Committee and is waiting to hear back on potential scheduling. </t>
  </si>
  <si>
    <t>SDG&amp;E to provide climate equity overview to CRC.</t>
  </si>
  <si>
    <t>9.e.</t>
  </si>
  <si>
    <r>
      <rPr>
        <b/>
        <sz val="12"/>
        <color theme="1"/>
        <rFont val="Arial"/>
        <family val="2"/>
      </rPr>
      <t>Supporting Municipal Staff &amp; Operations.</t>
    </r>
    <r>
      <rPr>
        <sz val="12"/>
        <color theme="1"/>
        <rFont val="Arial"/>
        <family val="2"/>
      </rPr>
      <t xml:space="preserve"> Four times a year, an Officer of SDG&amp;E shall offer to meet with the City’s Chief Operating Officer (or designees, if requested by the COO), to discuss infrastructure projects, coordination on facility movement and relocation, municipal energy bills, account questions/management, and other topics of mutual concern. The COO, or designated City staff, will present an annual information item to the appropriate City Council Committee providing an overview of the quarterly meetings with SDGE.</t>
    </r>
  </si>
  <si>
    <t xml:space="preserve">Regional Public Affairs </t>
  </si>
  <si>
    <t>COO's Office</t>
  </si>
  <si>
    <t xml:space="preserve"> •2021 meetings took place 9/21, and 12/10 
•2022 meetings took place 3/10, 6/7, 9/20, and 12/9                                                                                                                         •2023 meetings took place Feb 3                                                                                           </t>
  </si>
  <si>
    <t xml:space="preserve">
 • Next meeting 4/18/23 with future meetings in July and October</t>
  </si>
  <si>
    <t>9.f.</t>
  </si>
  <si>
    <r>
      <rPr>
        <b/>
        <sz val="12"/>
        <color theme="1"/>
        <rFont val="Arial"/>
        <family val="2"/>
      </rPr>
      <t>Compliance Review Committee.</t>
    </r>
    <r>
      <rPr>
        <sz val="12"/>
        <color theme="1"/>
        <rFont val="Arial"/>
        <family val="2"/>
      </rPr>
      <t xml:space="preserve"> At least once a year, SDG&amp;E will provide an update to the Compliance Review Committee on the implementation of this Agreement.</t>
    </r>
  </si>
  <si>
    <t>Regional Public Affairs</t>
  </si>
  <si>
    <t>COO's Office &amp; Intergovernmental Affairs</t>
  </si>
  <si>
    <t>RPA has attended every CRC meeting so far as non-participating members of the public</t>
  </si>
  <si>
    <t>SDG&amp;E awaiting further guidance on our participation in the CRC meetings and look forward to presenting when invited by the committee</t>
  </si>
  <si>
    <r>
      <rPr>
        <b/>
        <sz val="12"/>
        <color theme="1"/>
        <rFont val="Arial"/>
        <family val="2"/>
      </rPr>
      <t>San Diego Community Power</t>
    </r>
    <r>
      <rPr>
        <sz val="12"/>
        <color theme="1"/>
        <rFont val="Arial"/>
        <family val="2"/>
      </rPr>
      <t>. SDG&amp;E supports customer choice and the transition of energy procurement to local or state control. SDG&amp;E agrees to follow the CCA Code of Conduct and to provide San Diego Community Power (“SDCP”) grid services and customer information in accordance with SDG&amp;E Tariff Rule 27 and associated CPUC orders and proceedings. SDG&amp;E has assembled and will continue to strengthen a dedicated team to act as the primary interface between SDG&amp;E and staff from SDCP and other CCAs. SDG&amp;E shares a goal with SDCP of making the customer experience as seamless as possible.</t>
    </r>
  </si>
  <si>
    <t xml:space="preserve">Continue to support our 5 shared goals:  
• Supporting customer choice and the transition of energy procurement to regional CCA partners
• Making the customer experience as seamless and easy as possible, being responsive to customer needs.
• Formation and support of dedicated and collaborative teams working together across all partners and support organizations
• Compliance and strategic alignment – working together through Commission rules and Decisions to advocate for what’s best for our region
• Ongoing data and information sharing to ensure operational success and customer benefits. 
• If requested, SDG&amp;E will provide input and/or collaborate with SDCP on the development of the Community Power Plan in 2022. </t>
  </si>
  <si>
    <r>
      <rPr>
        <b/>
        <sz val="12"/>
        <color theme="1"/>
        <rFont val="Arial"/>
        <family val="2"/>
      </rPr>
      <t xml:space="preserve">Enhanced Tree Planting. </t>
    </r>
    <r>
      <rPr>
        <sz val="12"/>
        <color theme="1"/>
        <rFont val="Arial"/>
        <family val="2"/>
      </rPr>
      <t>SDG&amp;E will continue to support the City’s tree planting efforts through SDG&amp;E’s Right Tree, Right Place program (or successor programs),and identify additional tree planting locations, assist with tree species ideas, and provide technical support through SDG&amp;E’s highly trained arborists. SDG&amp;E plans to supplement the City’s efforts with direct in-community charitable support for planting up to 2,500 trees in the City in the ten years following the Effective Date. The City may claim any GHG credits that may be earned for this program.</t>
    </r>
  </si>
  <si>
    <t>Reporting out of Cherokee Point tree planting; timeline development for future tree planting sites.</t>
  </si>
  <si>
    <r>
      <rPr>
        <b/>
        <sz val="12"/>
        <color theme="1"/>
        <rFont val="Arial"/>
        <family val="2"/>
      </rPr>
      <t>Municipal Energy Strategy</t>
    </r>
    <r>
      <rPr>
        <sz val="12"/>
        <color theme="1"/>
        <rFont val="Arial"/>
        <family val="2"/>
      </rPr>
      <t>. SDG&amp;E will help the City implement its Municipal Energy Strategy to reduce GHG emissions at all municipal buildings and facilities, including, without limitation, by administering energy audits, supporting the electrification of municipal buildings, seeking appropriate energy efficiency measures to reduce facility energy usage, and providing the City reports on energy usage in municipal buildings to compare use over time.</t>
    </r>
  </si>
  <si>
    <t>• Continue to add intelligence and data to this data sharing platform.</t>
  </si>
  <si>
    <r>
      <rPr>
        <b/>
        <sz val="12"/>
        <color theme="1"/>
        <rFont val="Arial"/>
        <family val="2"/>
      </rPr>
      <t>CCA Cooperation.</t>
    </r>
    <r>
      <rPr>
        <sz val="12"/>
        <color theme="1"/>
        <rFont val="Arial"/>
        <family val="2"/>
      </rPr>
      <t xml:space="preserve"> Assist the City with Demand Response and Distributed Energy Resources (DER) Efforts. SDG&amp;E will work with the City and SDCP to identify potential demand response or DER projects that may be available to the City pursuant to CPUC programs or through third parties. If a mutually agreed upon project is identified, SDG&amp;E will submit an application to the CPUC seeking any required approval for such project. The City agrees that it will make reasonable efforts to support such application at the CPUC.</t>
    </r>
  </si>
  <si>
    <t>•SDG&amp;E has met with labor partners in Nov. 2021 and Jan. 2022 to discuss current programs and opportunities.</t>
  </si>
  <si>
    <t>•SDG&amp;E would like to work with San Diego Energy Equity Campus economic and environmentally sustainable hub for all south San Diego residents. SDG&amp;E hopes to support programming, provide knowledge sharing ,and technical capacity building at the renewable energy campus.
•Identifying pre-apprenticeships and workforce readiness programs to sponsor in underserved communities.</t>
  </si>
  <si>
    <t>Notes and Updates</t>
  </si>
  <si>
    <t xml:space="preserve">•SDG&amp;E, SDCP &amp; Calpine met September 16, 2021 to conduct a debrief on transition efforts so far, celebrate what we did well and discuss areas where we can jointly improve. </t>
  </si>
  <si>
    <t>SDG&amp;E is working closely with SDCP on tranfering customers by municipality from February to May 2022.</t>
  </si>
  <si>
    <t>Complete</t>
  </si>
  <si>
    <t>• SDG&amp;E plans to collaborate with SDCP on their opportunities moving forward - this is part of our larger ongoing partnership with SDCP.</t>
  </si>
  <si>
    <t>comtinued convos with SDCP</t>
  </si>
  <si>
    <t>• Partnership with San Diego Parks Foundation. Trees were planted in the following City of San Diego parks: Mountain View Community Park (21 trees, Jan./Feb. 2021), Southcrest Community Park (32 trees, Sept. 2021) and Montclair Neighborhood Park (23 trees,Dec. 2021). 
• Partnership with Downtown San Diego Partnership, planting 10 street trees in East Village (began Apr. 2021, to continue in 2022) 
• Tree planting event and community tree giveaway in partnership with Forever Balboa Park, planting 10 trees in Balboa Park and distributing more than 300 saplings to park visitors (Nov. 2021).
• Partnership with SD River Park Foundation to plant 40 native trees in the riparian area in Mission Valley (May 2021). 
• Partnership with SD Unified School District and Healthy Day Partners to plant 29 fruit trees at school gardens in SDUSD (May-Nov. 2021).</t>
  </si>
  <si>
    <t xml:space="preserve">• 400 trees in Cherokee Point, including door-to-door bilingual canvassing, park event for community education and tree sign-up, and planting street trees to begin in Spring 2022.
• Implementing of a comprehensive tracking system with Davey tree that documents our progress; including number, type, location of tree to be report to Sustainability Department for GHG tracking.
• District Wide Tree Planting identifying parks where districts would like trees planted.
• Park event to educate community and do a tree sign up.
• Allied Gardens - identifying and moving forward on street trees after Cherokee Point wraps up (2022-2023).
</t>
  </si>
  <si>
    <t>new partnerships?</t>
  </si>
  <si>
    <t xml:space="preserve">• City and SDG&amp;E teams to explore waste as a fuel source in 2030 once technology capabilities become availabile. </t>
  </si>
  <si>
    <t>any changes in tonnage or new contractors</t>
  </si>
  <si>
    <t xml:space="preserve">• Accelerate to Zero (A2Z) Emissions Collaboration Coalition partners released a San Diego Regional Electric Vehicle (EV) Gap Analysis in late July 2021.
• SDG&amp;E’s Power Your Drive (PYD) program has installed over 3,000 EV charging stations across its service territory in multi-unit dwelling properties and commercial locations.
• SDG&amp;E currently offers a fleet electrification program, Power Your Drive for Fleets (PYDFF), and is investigating other potential pilot program opportunities related to public charging.  </t>
  </si>
  <si>
    <t xml:space="preserve">• A2Z Emissions Collaboration will develop and implement an EV Strategy that exceeds state goals and positions the region as a national leader on EVs. The Regional EV Strategy is expected to be complete in late 2022 or early 2023.
• The PYD Extension program will encourage the deployment of additional EV charging stations at workplaces and multi-unit dwellings throughout the region.
 • SDG&amp;E Clean Transportation team is conducting research and assessing future pilot opportunities related to fleet electrification and potential public right-of-way charging. Looking to collaborate with the City starting in Q3 2022.	</t>
  </si>
  <si>
    <t>Report on the regional EV strategy when it becomes available in late 2022 or early 2023; we anticipate begnning conversations in late 2022 on the City's medium to heavy fleet conversion. 4/7/2022 SDG&amp;E hosted an EV Fleet Day.</t>
  </si>
  <si>
    <t>Fleet Day, Clean Transportation Team in communication with Ellen, Lessons learned from SDGE fleet</t>
  </si>
  <si>
    <t xml:space="preserve">• City of San Diego is ranked 14th Nationwide for National Benchmarking.
• SDGE supported the Make Your Mark Campaign aimed at reducing Co2. 
• SDG&amp;E helped with outreach to small businesses to comply with their benchmarking ordinance. 
• Held seminars with Center for Sustainable Energy to provide training to all the small businesses within City of San Diego's targeted zip codes.
• In the past to further support the City's Make Your Mark Campaign, SDG&amp;E made a donation to Ocean Discovery Institute (July 2020) for every business who voluntarily shared their energy usage to the city of San Diego for the Energy Efficiency Benchmarking.
</t>
  </si>
  <si>
    <t>• We will continue to actively communicate and partner with the City to maintain and advance the City's national ranking. 
• Onboarding of new businesses to begin in 2025.        •  SDG&amp;E and the City will review the plan every five years.</t>
  </si>
  <si>
    <t>City wide data for GHG analysis</t>
  </si>
  <si>
    <t>• Business Services will continue to help guide the City to programs available administered by SDG&amp;E and by third-parties vendors/contractors. 
• Programs such as Federal Accounts Turnkey Program, Green Button Connect Tool, My Account, and our demand response programs.                                     •  SDG&amp;E and the City will review the plan every five years.</t>
  </si>
  <si>
    <t xml:space="preserve">• Highlight GHG reduction analysis through electrification.
• Leverage identified GHG reduction opps to inform development of electrification/decarbonization programs offered by SDGE.                                             • SDG&amp;E and the City will review the plan every five years beginning in 2024.
</t>
  </si>
  <si>
    <t>SDG&amp;E will share findings from GHG white paper released 4/5/2022</t>
  </si>
  <si>
    <t xml:space="preserve">• Provided funding for Community Emergency Response Teams and Fire Safe Councils in communities of concern across San Diego.
• SDG&amp;E sends regular fire potential forecasts and outlooks with the city and county fire departments.
• SDG&amp;E Emergency Management and City of San Diego Fire Chief Colin Stowell met on Jan. 19 2021 to discuss a general plan to establish joint training and exercise opportunities between his department and SDG&amp;E related to: ​Aerial firefighting​; Incident communications​; Developing and implementing a plan to conduct tours​; Familiarization flights toward safe and successful missions within the City​; Ensure that clear processes and procedures are documented for ordering air support from the City to CalFIRE who is the SDG&amp;E aerial firefighting dispatch agency​.
•These will be ongoing, annual processes. The next step toward this objective is to clearly outline the program and begin scheduling the training, exercise, and tour/flight coordination. 
</t>
  </si>
  <si>
    <t>SDG&amp;E to proivde updates on the ongoing relationship.</t>
  </si>
  <si>
    <t xml:space="preserve">Regular meetings and joint trainings, </t>
  </si>
  <si>
    <t>• SDG&amp;E meets regularly with the City of San Diego's Emergency Management team to discuss the virtual EOC and share best practices.                                                •SDG&amp;E presented to the Loire Valley Homeowner's Association on Jan. 18, 2021 on fire safety.                                                        •On Jan. 19, 2022, SDG&amp;E and City teams met to review the SDG&amp;E Virtual EOC program and processes. The City will continue to meet with SDG&amp;E Virtual EOC subject matter experts to gather more information that may assist them in designing, developing and implementing a successful and safe Virtual EOC.</t>
  </si>
  <si>
    <t>• SDG&amp;E's Public Affairs team will work with Emergency Management to present information on wildfire safety, including public safety power shutoff events, in public meetings and at 4 community groups per year.                                                 
 •SDG&amp;E will continue to meet with the City EOC team to share information on Virtual EOC design, development, and implementation.</t>
  </si>
  <si>
    <t xml:space="preserve">FEMA Tabletop, Future FEMA </t>
  </si>
  <si>
    <t>•Undergrounding of critical infrastructure to begin in 2022 (legacy projects), with new projects breaking ground in 2023.                                                                   • Review to begin in 2024 and to be revisted in 2034.</t>
  </si>
  <si>
    <t xml:space="preserve">Q1- Julia Chase/Chris (OES) connect with SDGE team. </t>
  </si>
  <si>
    <t>•SDG&amp;E will collaborate with the City’s Sustainability Department to expand dashboard accessibility and functionality across City departments.
•Targeted to begin in 2024 and the plan will be reviewed every four years.</t>
  </si>
  <si>
    <t xml:space="preserve">• Center for Sustainable Energy (CSE) and SDG&amp;E are finalizing a scope of work to expand access to solar for income-qualifying customer encouraging broad participation of income-qualified residential customers in disadvantaged and low-income communities (referred locally to as communities of concern) in the City of San Diego. 
• SDG&amp;E and Center for Sustainability met Nov. 2021 and Jan. 2022 with Council Offices 7 and 9 to seek input on the program. </t>
  </si>
  <si>
    <t>• Center for Sustainable Energy will take a  targeted approach to ensure that benefits flow directly to income-qualified residential customers who stand to benefit the most from utility bill savings and improved air quality
• SDG&amp;E and Center for Sustainability will continue to update Council Offices as this program processes 
• Anticipated launch in Summer 2022</t>
  </si>
  <si>
    <t xml:space="preserve">• We can begin construction of the dashboard in 2022. </t>
  </si>
  <si>
    <t xml:space="preserve">• Undergrounding Memorandum of Understanding (MOU) passed unanimously through the Environment Committee on Jan 20, 2022.
• Undergrounding Memorandum of Understanding (MOU) goes to Full Council on Feb. 15, 2022  
</t>
  </si>
  <si>
    <t>• Legacy projects continued in 2022, with new projects beginning in 2023.</t>
  </si>
  <si>
    <t>•Identifying and containing our efforts in Communities of Concern to conduct business outreach to small businesses on Energy Efficiency and Bill saving  opportunity programs, to begin in 2023.</t>
  </si>
  <si>
    <t xml:space="preserve">• SDG&amp;E approached the City to assist City in maintaining a grant from the FEMA Building Resilient Infrastructure and Communities (BRIC) Grant Project. 
 • SDG&amp;E approeached the the City to assist the City in an application for Infratructure Investment and Jobs Act funding for a Community of Concern Modernization. 
</t>
  </si>
  <si>
    <t xml:space="preserve">• Presenation occurred 12/7/21. SDG&amp;E has begun internal efforts to accurately and effectively explain our current rate structures.SDG&amp;E is planning to include gas rates and GRC specific explanantions. </t>
  </si>
  <si>
    <t xml:space="preserve"> • Offer made in June 2022, presentation target date of mid September 2022 to full Council.</t>
  </si>
  <si>
    <t xml:space="preserve"> • 1st meeting of 2022 ocurred with Undergrouding MOU Envirnment Committee on January 20th and approved at full council February 15th 2022. </t>
  </si>
  <si>
    <t xml:space="preserve"> • October 13th 2022 to Environment Committee</t>
  </si>
  <si>
    <t xml:space="preserve"> • Sustainability dicussing alternative committee options with the Mayor's office.</t>
  </si>
  <si>
    <t xml:space="preserve"> • Special Environment Meeting in November, unless alternative committee is assigned from the City to SDG&amp;E.</t>
  </si>
  <si>
    <t xml:space="preserve"> • First Presentation made at Environment Committee on May 26th, 2022.</t>
  </si>
  <si>
    <t xml:space="preserve"> • November post monitoring report of CAP 2.0</t>
  </si>
  <si>
    <t xml:space="preserve"> •The first quarterly meeting between Scott Crider, our Senior VP of Customer Service and External Affairs, and Jay Goldstone, the City’s Chief Operating Officer took place on 9/21. The topic of the meeting was to discuss infrastructure projects, coordination on facility movement and relocation, municipal energy bills, account questions/management, and other topics of mutual concern. The meeting was very productive and RPA is working on providing additional information requested from City staff. 
•Subsequent meetings tookplace March 10th and June 7th.</t>
  </si>
  <si>
    <t xml:space="preserve"> • Scheduled COO Meetings September 20th and December 9th of 2022.</t>
  </si>
  <si>
    <t xml:space="preserve"> • Resolution for establishing a Franchise Compliance Review Committee (CRC) June 21st, 2022.  </t>
  </si>
  <si>
    <t xml:space="preserve"> • Nominations are due from Council by July 7th, 2022. Established by July 8th, 2022.</t>
  </si>
  <si>
    <t>• Center for Sustainable Energy will take a  targeted approach to ensure that benefits flow directly to income-qualified residential customers who stand to benefit the most from utility bill savings and improved air quality</t>
  </si>
  <si>
    <r>
      <rPr>
        <b/>
        <sz val="12"/>
        <color rgb="FF000000"/>
        <rFont val="Arial"/>
      </rPr>
      <t>GHG Reduction Analysis.</t>
    </r>
    <r>
      <rPr>
        <sz val="12"/>
        <color rgb="FF000000"/>
        <rFont val="Arial"/>
      </rPr>
      <t xml:space="preserve"> City and SDG&amp;E shall work collaboratively to identify and study areas where electrification can be accelerated towards the achievement of the City’s climate action goals, while keeping affordability in mind and without causing economic disruption.</t>
    </r>
  </si>
  <si>
    <t>SDG&amp;E planning an event to be co-hosted with Labor in order to provide electrical services and weatherization projects to a selected community in D9. Event will also highlight customer programs and career opportunities through SDG&amp;E. Additionally, we are continuing to fund the Competitive Edge program.</t>
  </si>
  <si>
    <t xml:space="preserve">• Identifying and containing our efforts in Communities of Concern to conduct business outreach to small businesses on Energy Efficiency and Bill saving opportunity programs, to begin in 2023. We are also hosting a day of service in Spring 2023 to bring awareness to a targeted community in D9 about energy effeciency and weatherization. </t>
  </si>
  <si>
    <t xml:space="preserve">SDG&amp;E continues to inform customers of our assistance programs via bill inserts, email, website, and targeted marketing. So far, we have 146,830 San Diegans enrolled in California Alternate Rates for Energy (CARE), 5,256 enrolled in Family Electric Rate Assistance (FERA), and 23,486 enrolled in our Medical Baseline Program. 3,097 San Diegans have taken advantage of our Energy Savings Assistance program for energy effeciency home upgrades, and 2,716 are enrolled in Low Income Home Energy Assistance Program (LIHEAP). </t>
  </si>
  <si>
    <t xml:space="preserve">The Solar Equity Program (8.a.) helps meet the objectives of this ECA item, since it is a third party program seeking to help demand response. Our SGIP program is also facilitated by a third party, which incentivizes customers to install battery storage. </t>
  </si>
  <si>
    <t xml:space="preserve">We have a meeting set for 3/24/23 to discuss ELRP (Emergency Load Reduction Program) with the City. Additionally, the SGIP program will expand to begin incentivizing electric pump water heaters this year (2023). </t>
  </si>
  <si>
    <t>SDG&amp;E will continue to meet with the City EOC team to share information on Virtual EOC design, development, and implementation. Scheduled 5/2/23 presentation to Mission Trails CA on TL639 - replace existing wood poles with new, safer steel poles with much of the line within USMC Air Station Miramar and a small portion of the line in Mission Trails Regional Park.</t>
  </si>
  <si>
    <r>
      <rPr>
        <b/>
        <sz val="12"/>
        <color rgb="FF000000"/>
        <rFont val="Arial"/>
      </rPr>
      <t>Expand Green Waste Recycling.</t>
    </r>
    <r>
      <rPr>
        <sz val="12"/>
        <color rgb="FF000000"/>
        <rFont val="Arial"/>
      </rPr>
      <t xml:space="preserve"> SDG&amp;E and the City will work to identify vendors open to receiving green waste, which can help reduce the City’s carbon footprint by diverting waste from landfills. Furthermore, SDG&amp;E and the City will investigate the opportunity to utilize this diverted waste as a fuel source as such technologies become available and feasible, potentially reducing GHG emissions.</t>
    </r>
  </si>
  <si>
    <t xml:space="preserve">• SDGE &amp; City of SD previously had a 5 year Local Government Partnership. 
• The contract support 53 comprehensive audits performed by SE Engineers. 
• These audits can support future efforts to reduce GHG and implement in our future Climate Action plan implementation. SDG&amp;E is working with the City to develop an electrification working group to identify sites, timelines, resources, and data needed to begin an electrification roadmap. </t>
  </si>
  <si>
    <t>We have submitted the following letters of support for San Diego for federal grants: the North County Transit District application for MEGA and INFRA grants; MTS low- or no- emissions federal grant program; MTS bus and bus facilities federal grant program; the Federal Community Wildfire Defense grant; the Federal Coastal Habitat Restoration and Resilience grant; a DoE electric vehicles grant; a North County Transit District DoT RAISE grant; a SANDAG DoT RAISE grant for a mobility hub; a SANDAG DoT RAISE grant Palomar  Street Light Rail Grade Seperation</t>
  </si>
  <si>
    <r>
      <rPr>
        <b/>
        <sz val="12"/>
        <color rgb="FF000000"/>
        <rFont val="Arial"/>
      </rPr>
      <t>Supporting Municipal Staff &amp; Operations.</t>
    </r>
    <r>
      <rPr>
        <sz val="12"/>
        <color rgb="FF000000"/>
        <rFont val="Arial"/>
      </rPr>
      <t xml:space="preserve"> Four times a year, an Officer of SDG&amp;E shall offer to meet with the City’s Chief Operating Officer (or designees, if requested by the COO), to discuss infrastructure projects, coordination on facility movement and relocation, municipal energy bills, account questions/management, and other topics of mutual concern. The COO, or designated City staff, will present an annual information item to the appropriate City Council Committee providing an overview of the quarterly meetings with SDGE.</t>
    </r>
  </si>
  <si>
    <t xml:space="preserve">• Accelerate to Zero (A2Z) Emissions Collaboration Coalition partners released a San Diego Regional Electric Vehicle (EV) Gap Analysis in late July 2021.
• SDG&amp;E’s Power Your Drive (PYD) program has installed over 3,000 EV charging stations across its service territory in multi-unit dwelling properties and commercial locations.
• 4/7/2022 SDG&amp;E hosted an EV Fleet Day. • 7/30/22 SDG&amp;E hosted an EV Adaptive Ride &amp; Drive &amp; Community Day
• 10/1/22 SDG&amp;E hosted an EV Day.
</t>
  </si>
  <si>
    <t xml:space="preserve">• SDG&amp;E currently offers a fleet electrification program, Power Your Drive for Fleets (PYDFF), and is investigating other potential pilot program opportunities related to public charging.  Clean Transportation is working with Public Utilities Department to install chargers at various operations yards to support the 30 Ford F-150 Lightnings anticipated to go to Rose Canyon Operations yard, Miramar Place and possibly PUD Municipal Operations Center. 
</t>
  </si>
  <si>
    <r>
      <rPr>
        <sz val="12"/>
        <color rgb="FF000000"/>
        <rFont val="Arial"/>
      </rPr>
      <t xml:space="preserve">• A2Z Emissions Collaboration will develop and implement an EV Strategy that exceeds state goals and positions the region as a national leader on EVs. The Regional EV Strategy is expected to be complete in Q2 2023.
• The PYD Extension program will encourage the deployment of additional EV charging stations at workplaces and multi-unit dwellings throughout the region.
• SDG&amp;E Clean Transportation team is conducting research and assessing future pilot opportunities related to fleet electrification and potential public right-of-way charging. Looking to collaborate with the </t>
    </r>
    <r>
      <rPr>
        <sz val="12"/>
        <color rgb="FFFF0000"/>
        <rFont val="Arial"/>
      </rPr>
      <t>City starting in Q3 2022. We will continue to evaluate opportunities and will engage the City when a possible pilot or funding opportunity is feasible</t>
    </r>
  </si>
  <si>
    <t xml:space="preserve">On 3/1/23, six parties filed opening comments on the Proposed Decision (PD) adopting implementation rules for the Microgrid Incentive Program (MIP) Implementation Plan. SDG&amp;E participated with the rest of the joint Investor Owned Utilities (IOUs). We expect this item will be heard at the Commission this Spring. </t>
  </si>
  <si>
    <r>
      <t xml:space="preserve">Enhanced Tree Planting. </t>
    </r>
    <r>
      <rPr>
        <sz val="12"/>
        <color rgb="FF000000"/>
        <rFont val="Arial"/>
        <charset val="1"/>
      </rPr>
      <t>SDG&amp;E will continue to support the City’s tree planting efforts through SDG&amp;E’s Right Tree, Right Place program (or successor programs),and identify additional tree planting locations, assist with tree species ideas, and provide technical support through SDG&amp;E’s highly trained arborists. SDG&amp;E plans to supplement the City’s efforts with direct in-community charitable support for planting up to 2,500 trees in the City in the ten years following the Effective Date. The City may claim any GHG credits that may be earned for this program.</t>
    </r>
  </si>
  <si>
    <r>
      <rPr>
        <b/>
        <sz val="12"/>
        <color rgb="FF000000"/>
        <rFont val="Arial"/>
      </rPr>
      <t>Evaluate Energy Efficiency and Demand Response Opportunities with SDCP</t>
    </r>
    <r>
      <rPr>
        <sz val="12"/>
        <color rgb="FF000000"/>
        <rFont val="Arial"/>
      </rPr>
      <t>. SDG&amp;E will cooperatively work with the City, SDCP and third-party statewide implementers to identify energy efficiency and demand response programs which the City and SDCP may administer or in which they may participate.</t>
    </r>
  </si>
  <si>
    <t>• SDG&amp;E has met with labor partners in Nov. 2021 and Jan. 2022 to discuss current programs and opportunities.
• Skills Training Center tour with Reality Changers and Young Black n Business toured SDG&amp;E training facility on 1/18/22, to discuss with SDG&amp;E professionals on possible careers to pursue in the energy industry.
• San Diego Competitive Edge program is a partnership with SDG&amp;E, Jingoli Power, San Diego Black Chamber of Commerce aimed to expand opportunities for those in our community that have faced cultural displacement.  The program has a new cohort annually who participates in a six-week paid training at $22 an hour. The program is a workforce development effort limited to San Diego residents that encourages youths 18-30 to pursue a career in construction. In its first year, 20 candidates have moved through the program.
• Utility Line Clearance Arborist Training Graduation is a pre-apprenticeship at San Diego Continuing Education that trainees participate in a 5-week full time training course in tree trimmer and arborist training. Administrative and training costs are funded by SDG&amp;E for San Diego’s last three cohorts and SDG&amp;E has committed funding for the next three years of cohorts. There are two cohort’s a year and about 20 students per cohort. The program started in 2022 and us funded through 2026
• SDG&amp;E is in the development stage of a recruitment program to reach every high school in San Diego and present an alternative career in the trades to our local youth</t>
  </si>
  <si>
    <t>SDG&amp;E has tentative docket dates for 6/22/23 and 10/12/23</t>
  </si>
  <si>
    <t xml:space="preserve">• From the effective date of the Franchise Agreement to today, 1,360 trees have been planted throughout the City of San Diego. These trees include those planted in the City Right of Way, at parks, in community gardents, at schools, native restoration, and other community places.                                                                   </t>
  </si>
  <si>
    <t>*SDG&amp;E service territory wide distribution lines</t>
  </si>
  <si>
    <t>*compared to 20% national average</t>
  </si>
  <si>
    <t>Today 598,010 City of San Diego customers have been transferred to SDCP, 900,750 customers across all of SDCP territory.This marks a completion for City of San Diego. National City and the County will continue to enroll NEM customers during their true up month through March of 2024.</t>
  </si>
  <si>
    <t xml:space="preserve">From the effective date of the Franchise Agreement to today, 1,360 trees have been planted throughout the City of San Diego. These trees include those planted in the City Right of Way, at parks, in community gardents, at schools, native restoration, and other community places.      </t>
  </si>
  <si>
    <t>On Feb 22, 2023, SDG&amp;E discussed with the city and city recommended reporting of total waste (tonnage) diverted from landfill. In 2022, SDG&amp;E divered 5,779 short tons of greenwaste from the landfill, which amounts to about 51% of our total waste.                                                                                                                         • SDG&amp;E facilities has food waste diversion that gets sent to the Miramar Greenery.</t>
  </si>
  <si>
    <t>In 2022, SDG&amp;E divered 5,779 short tons of greenwaste from the landfill, which amounts to about 51% of our total waste.                                                                                                                         • SDG&amp;E facilities has food waste diversion that gets sent to the Miramar Greenery.</t>
  </si>
  <si>
    <r>
      <rPr>
        <b/>
        <sz val="12"/>
        <color theme="1"/>
        <rFont val="Calibri"/>
        <family val="2"/>
        <scheme val="minor"/>
      </rPr>
      <t>May 2022:</t>
    </r>
    <r>
      <rPr>
        <sz val="12"/>
        <color theme="1"/>
        <rFont val="Calibri"/>
        <family val="2"/>
        <scheme val="minor"/>
      </rPr>
      <t xml:space="preserve"> SDG&amp;E’s Fire Science team has coordinated with the City’s transportation department to share intelligence and climate data in the form of our Vegetation Risk Index to inform the sequencing of undergrounding projects. VRI data was shared via polygons on May 17, 2022.</t>
    </r>
  </si>
  <si>
    <t>Trees Planted</t>
  </si>
  <si>
    <t>Trees To Plant</t>
  </si>
  <si>
    <t xml:space="preserve">•Program launched in September 2022. 37 active or completed projects totaling nearly $840k in incentive reservations. 32 projects are in progress and 5 projects are completed with approved incentive claim forms. The average incentive reservation is $22.5k/project, which is lower than the $29.5k/project CSE originally estimated because they assumed most people would take advantage of the panel upgrade adder and largest system size (6.5 kW) (of the current projects, 17 chose not to upgrade panels and the average system size is 5 kW). As of 5/24/2023 there is about $60k remaining in Year 1 incentives which could fund about 2 – 3 more projects. The 80-100% AMI bracket has zero applications (Most are in the lowest income bracket (31/37)).
The program published its first annual report at the beginning of April 2023, and it is available on the program website. </t>
  </si>
  <si>
    <t xml:space="preserve">• City of San Diego, District 5 Wildfire Safety Workshop with SDG&amp;E, San Diego Fire Department, and CalFire. July 8th, 2021
• TL 636 Fire Hardening of • • •Transmission lines through Mission Trails Regional Taskforce November 18th, 2021 present on the project to the taskforce included Councilmember Campillo and Councilmember Joe Lacava
• TL 6916 Fire Hardening of Transmission Lines thru East Scripps Ranch presented to Lincoln Military Housing on the Fire hardening project coming to their area. On 3/4/22
• TL 6916 Fire Hardening of Transmission Lines thru East Scripps Ranch presented to Loire Valley HOA on project overview. On 1/18/22
• Disaster Preparedness Meeting San Carlos Saturday 5/4/22 presented to residents on North End of Turnford Drive joined by Councilmember Campillo.
• TL 6916 Fire hardening Project briefing to Rue Biarritz HOA  on 9/27/22.                                                                                             • •TL639 -Fire Hardening project replace existing wood poles with new, safer steel poles with much of the line within Mission Trails and USMC Miramar. Presenation to Citizens Advisory Committee of Misison Trails on 5/2/23. </t>
  </si>
  <si>
    <t xml:space="preserve">CSE will realign the program timeline to launch the start of year 2 with the City's fiscal year (starting in July). Per a meeting between the City, SDG&amp;E and CSE held on 3/10/23, the City and CSE reviewed the Climate Equity Index as a tool for program eligibility. The City Sustainability and Mobility Department and CSE are co-hosting a workshop on May 31st to review two potential options for how to incorporate the CEI into the Year 2 program design.
CSE and SDG&amp;E will coordinate on a contract amendment to clarify the mechanism for approval of program design changes year to year and target income bands. </t>
  </si>
  <si>
    <t>•Program launched in September 2022. 37 active or completed projects totaling nearly $840k in incentive reservations. 32 projects are in progress and 5 projects are completed with approved incentive claim forms. The average incentive reservation is $22.5k/project, which is lower than the $29.5k/project CSE originally estimated because they assumed most people would take advantage of the panel upgrade adder and largest system size (6.5 kW) (of the current projects, 17 chose not to upgrade panels and the average system size is 5 kW). As of 5/24/2023 there is about $60k remaining in Year 1 incentives which could fund about 2 – 3 more projects. The 80-100% AMI bracket has zero applications (Most are in the lowest income bracket (31/37)).</t>
  </si>
  <si>
    <t>SDG&amp;E will provided a draft April 10th,2023 and final tracker May 17th, 2023.</t>
  </si>
  <si>
    <r>
      <t xml:space="preserve">
</t>
    </r>
    <r>
      <rPr>
        <b/>
        <sz val="12"/>
        <color theme="1"/>
        <rFont val="Calibri"/>
        <family val="2"/>
        <scheme val="minor"/>
      </rPr>
      <t>April 2023:</t>
    </r>
    <r>
      <rPr>
        <sz val="12"/>
        <color theme="1"/>
        <rFont val="Calibri"/>
        <family val="2"/>
        <scheme val="minor"/>
      </rPr>
      <t xml:space="preserve"> Draft of data set &amp; infrastructure was shared with the City
</t>
    </r>
    <r>
      <rPr>
        <b/>
        <sz val="12"/>
        <color theme="1"/>
        <rFont val="Calibri"/>
        <family val="2"/>
        <scheme val="minor"/>
      </rPr>
      <t xml:space="preserve">May 2023: </t>
    </r>
    <r>
      <rPr>
        <sz val="12"/>
        <color theme="1"/>
        <rFont val="Calibri"/>
        <family val="2"/>
        <scheme val="minor"/>
      </rPr>
      <t>SDGE provided final draft of the data sharing platform</t>
    </r>
  </si>
  <si>
    <t>• Provided funding for Community Emergency Response Teams and Fire Safe Councils in communities of concern across San Diego.
• SDG&amp;E Emergency Management and City of San Diego Fire Chief Colin Stowell began regular meetings in Jan. 2021 to discuss a general plan to establish joint training and exercise opportunities between his department and SDG&amp;E.
• On March 1, 2022, the San Diego Fire Department conducted a flight in their Bell helicopter with 2 lead Erickson pilots and an SDG&amp;E Aviation Services representative. The flight flew over the city to discuss possible problem areas where the city may need additional resources to fight fire.  
• So far in 2023, SDG&amp;E and City Fire have met 5 times to discuss mesh network and incident support vehicles (ISV). Additionally, in Jan. 2023 SDG&amp;E provided Electric and Gas safety awareness training at the City Firefighter Academy. Additionally, SDG&amp;E conducted six First Responder Utility Safety Trainings for 103 frontline firefighters so far in 2023.                                                                      • SDG&amp;E meeting with Calfire, SD County, and City of San Diego on a training facility called Pata Ranch which will have dedidcated helicopter and Unpiloted Aerial Systems training site. Escrow on site closes endof June.</t>
  </si>
  <si>
    <t>*598,145 customers within City of San Diego</t>
  </si>
  <si>
    <t>Four times per year</t>
  </si>
  <si>
    <t>Twice a year</t>
  </si>
  <si>
    <t>Annual</t>
  </si>
  <si>
    <t xml:space="preserve">• Center for Sustainable Energy (CSE) and SDG&amp;E are finalizing a scope of work to expand access to solar for income-qualifying customer encouraging broad participation of income-qualified residential customers in disadvantaged and low-income communities (referred locally to as communities of concern) in the City of San Diego.                                     • SDG&amp;E and Center for Sustainability met Nov. 2021 and Jan. 2022 with Council Offices 7 and 9 to seek input on the program. </t>
  </si>
  <si>
    <t>• The draft DER Action Plan 2.0 is pending placement on a future CPUC agenda for vote.</t>
  </si>
  <si>
    <t xml:space="preserve">•  Look at future Microgrid Incentive Program –  targeting supporting vulnerable communities, including critical facilities, impacted by grid outages
• Collaborate with the City to determine whether Governor’s Proclamation and Amended Scoping Ruling on Procurement provide additional opportunities for partnership on microgrids. </t>
  </si>
  <si>
    <t xml:space="preserve">•SDG&amp;E will collaborate with the City’s Sustainability Department to expand dashboard accessibility and functionality across City departments.
•Targeted to begin in 2024.       </t>
  </si>
  <si>
    <t>• Continue support of Community Response Teams and Fire Safe Councils in underserved communities. 
• Improve communication around data and predictive information. Formalize how SDG&amp;E shares with the City. Attend town councils to present on wildfire safety and best practices</t>
  </si>
  <si>
    <t xml:space="preserve">• Provided funding for Community Emergency Response Teams and Fire Safe Councils in communities of concern across San Diego.
• SDG&amp;E sends regular fire potential forecasts and outlooks with the city and county fire departments.
• SDG&amp;E Emergency Management and City of San Diego Fire Chief Colin Stowell met on Jan. 19 to discuss a general plan to establish joint training and exercise opportunities between his department and SDG&amp;E related to: ​Aerial firefighting​; Incident communications​; Developing and implementing a plan to conduct tours​; Familiarization flights toward safe and successful missions within the City​; Ensure that clear processes and procedures are documented for ordering air support from the City to CalFIRE who is the SDG&amp;E aerial firefighting dispatch agency​.
•These will be ongoing, annual processes. The next step toward this objective is to clearly outline the program and begin scheduling the training, exercise, and tour/flight coordination. 
</t>
  </si>
  <si>
    <t xml:space="preserve">• Highlight GHG reduction analysis through electrification.
• Leverage identified GHG reduction opps to inform development of electrification/decarbonization programs offered by SDGE.
</t>
  </si>
  <si>
    <t>• SDGE &amp; City of SD previously had a 5 year Local Government Partnership.                    •The contract support 53 comprehensive audits performed by SE Engineers.                      •These audits can support future efforts to reduce GHG and implement in our future Climate Action plan implementation.</t>
  </si>
  <si>
    <t>• We will continue to actively communicate and partner with the City to maintain and advance the City's national ranking.            •Onboarding of new businesses to begin in 2025.</t>
  </si>
  <si>
    <r>
      <rPr>
        <b/>
        <sz val="12"/>
        <color theme="1"/>
        <rFont val="Arial"/>
        <family val="2"/>
      </rPr>
      <t>Energy Benchmarking.</t>
    </r>
    <r>
      <rPr>
        <sz val="12"/>
        <color theme="1"/>
        <rFont val="Arial"/>
        <family val="2"/>
      </rPr>
      <t xml:space="preserve"> SDG&amp;E will provide information and assistance to City staff to support the continued implementation of AB 802 benchmarking and the CEC’s associated regulations and requirements to track building energy efficiency in support of the City’s Climate Action Plan.</t>
    </r>
  </si>
  <si>
    <t>• SDG&amp;E plans to collaborate with SDCP on their opportunities moving forward.</t>
  </si>
  <si>
    <t xml:space="preserve">City SME </t>
  </si>
  <si>
    <t>SDG&amp;E SME</t>
  </si>
  <si>
    <t>7 
Wildfire Safety Community Presentations</t>
  </si>
  <si>
    <t xml:space="preserve">
2
Workforce Pre-Apprenticeship Programs</t>
  </si>
  <si>
    <t xml:space="preserve">
60%
Utility Lines Undergrounded</t>
  </si>
  <si>
    <r>
      <rPr>
        <sz val="16"/>
        <color theme="1"/>
        <rFont val="Calibri"/>
        <family val="2"/>
        <scheme val="minor"/>
      </rPr>
      <t xml:space="preserve">SDCP Customer Transfers Completed </t>
    </r>
    <r>
      <rPr>
        <sz val="18"/>
        <color theme="1"/>
        <rFont val="Calibri"/>
        <family val="2"/>
        <scheme val="minor"/>
      </rPr>
      <t xml:space="preserve">
</t>
    </r>
    <r>
      <rPr>
        <sz val="26"/>
        <color theme="1"/>
        <rFont val="Calibri"/>
        <family val="2"/>
        <scheme val="minor"/>
      </rPr>
      <t xml:space="preserve"> 900,750</t>
    </r>
  </si>
  <si>
    <t xml:space="preserve">Continue to support our 5 shared goals:   • •Supporting customer choice and the transition of energy procurement to regional CCA partners
• Making the customer experience as seamless and easy as possible, being responsive to customer needs.
• Formation and support of dedicated and collaborative teams working together across all partners and support organizations
• Compliance and strategic alignment – working together through Commission rules and Decisions to advocate for what’s best for our region
• Ongoing data and information sharing to ensure operational success and customer benefits.                                                                                            </t>
  </si>
  <si>
    <t xml:space="preserve">• Summer of 2023 a total of 290 trees in the Bay terrace Neighborhood of District 4 will be planted, in partnership with San Diego City Forrester.
• SDG&amp;E has supported the San Diego Parks Foundation to plant 148 trees in 2023-2024 in underserved communities. Including but not limited to following parks Mesa Verde Park, Lomita Park, Officer Wilson Park, Montgomery Waller, Southcrest Trails, and NTC Park.
</t>
  </si>
  <si>
    <t>City Forester</t>
  </si>
  <si>
    <t>• SDG&amp;E currently tracks waste tonnage diversion; specifically, total tonnage delivered to landfill vendors and the percentage of that diverted to recycling material.
•  In addition, SDG&amp;E has two 100% recycling vendors where our tree trimming contractors deliver green waste material.
• In 2022, SDG&amp;E diverted 5,779 short tons of green waste from the Miramar landfill (~51% of its total waste).</t>
  </si>
  <si>
    <t>Compliance Review Committee Update</t>
  </si>
  <si>
    <t xml:space="preserve">• SDG&amp;E maintains a strong working relationship with San Diego Community Power (SDCP) through a dedicated team of staff that collaborates daily on transition and billing activity for a seamless experience. 
• 598,145 customers in the City of San Diego customers have been transferred to SDCP service. 
• All eligible City of San Diego customers, including NEM customers, have now completed transition to SDCP service as of January 31. 
•  SDCP provides service to just over 900,000 customers across seven member jurisdictions. 
</t>
  </si>
  <si>
    <t>• 598,145 customers in the City of San Diego customers have been transferred to SDCP service. 
•  SDCP provides service to just over 900,000 customers across seven member jurisdictions</t>
  </si>
  <si>
    <t xml:space="preserve">•SDCP and SDG&amp;E collaborate via a regional bi-monthly meeting with all CCAs and SDG&amp;E focused on program development and coordination. Program staff develop joint agendas and discuss opportunities across all program types, including Energy Efficiency, Demand Response and Clean Transportation programs. 
</t>
  </si>
  <si>
    <t xml:space="preserve">SDG&amp;E is on track to exceed its original goal of planting 2,500 trees in the City within 10 years of the ECA’s effective date. To date, SDG&amp;E has planted 1,360 trees in the communities and neighborhoods of San Diego.  </t>
  </si>
  <si>
    <t xml:space="preserve">• City and SDG&amp;E have had preliminary discussions on utilizing waste as a fuel source. Both teams plan to explore waste as a fuel source once technology capabilities become availabile. </t>
  </si>
  <si>
    <t xml:space="preserve">• In 2022, SDG&amp;E diverted 5,779 short tons of green waste from the Miramar landfill (~51% of its total waste).
• City and SDG&amp;E have had preliminary discussions on utilizing waste as a fuel source. </t>
  </si>
  <si>
    <t>• Accelerate to Zero (A2Z) Emissions Collaboration Coalition partners released a San Diego Regional Electric Vehicle (EV) Gap Analysis.
• SDG&amp;E’s Power Your Drive (PYD) program has installed over 3,000 EV charging stations across its service territory in multi-unit dwelling properties and commercial locations.
• SDG&amp;E currently offers a fleet electrification program, Power Your Drive for Fleets (PYDFF), and is investigating other potential pilot program oppo
•SDG&amp;E has promoted the City’s clean transportation efforts by hosting what is now an annual Electric Vehicle (EV) Fleet Day (April 7, 2022, and April 6, 2023rtunities related to public charging.  
•July 2022, SDG&amp;E hosted an EV Adaptive Ride &amp; Drive &amp; Community Day. In October 2022, SDG&amp;E hosted an EV Day at Liberty Station. In Fall 2023, SDG&amp;E plans to host a combined EV, Adaptive Ride and Drive and Community Day at the Snapdragon Stadium, in central San Diego.</t>
  </si>
  <si>
    <t>.•Accelerate 2 Zero (A2Z) Emissions Collaboration is developing a Zero Emission Vehicle Strategy, expected Q3 2023
• The PYD Extension program will encourage the deployment of additional EV charging stations at workplaces and multi-unit dwellings throughout the region.
•  SDG&amp;E’s Clean Transportation team is working with the City’s Public Utilities Department to expand the City’s municipal EV medium/heavy-duty fleet by installing chargers to support the Ford F-150 Lightnings anticipated to be assigned to various City operations centers 
•  SDG&amp;E is analyzing available load for existing electrical infrastructure at almost 100 city libraries and parks to identify high potential EV charging sites</t>
  </si>
  <si>
    <t>• SDG&amp;E’s Clean Transportation team is working with the City’s Public Utilities Department to expand the City’s municipal EV medium/heavy-duty fleet by installing chargers to support the Ford F-150 Lightnings anticipated to be assigned to various City operations centers
• June 2023, SDG&amp;E provided Letter of Support for the City of San Diego’s Charging and Fueling Infrastructure (CFI) grant application with USDOT to install public EV charging at local beaches, libraries and rec centers
• June 2023, City Tenant Charging Stations Working Group Meeting 1- External City’s DREAM
•  SDG&amp;E is analyzing available load for existing electrical infrastructure at almost 100 city libraries and parks to identify high potential EV charging sites</t>
  </si>
  <si>
    <t>•SDG&amp;E has provided energy use data on eligible commercial and multifamily buildings, pursuant to AB 802, to the City for 2020-2022
• Per the City’s request, SDG&amp;E created an enhancement to identify changes to existing meter numbers such as new meter installations and removals in field. This enhancement was officially put into production in April 2023</t>
  </si>
  <si>
    <t>• SDG&amp;E is working with the City on an electrification working group to identify potential sites, timelines, resources, and data needed to begin an electrification roadmap</t>
  </si>
  <si>
    <t>• April 5, 2022, SDG&amp;E released its Path to Net Zero study, which offers recommendations designed to help meet the challenge of achieving California’s goal of carbon neutrality by 2045
• SDG&amp;E met with the Mayor, Council President, and key members of the Sustainability and Mobility Department to discuss findings and to collaborate on opportunities to help the City achieve its accelerated Climate Action Plan (CAP) goal of Net Zero by 2035
• SDG&amp;E broke ground on 3 new microgrids in the City. The projects add battery energy storage systems (BESS)to existing microgrids for critical City facilities.</t>
  </si>
  <si>
    <t>•  In response to the threats caused by wildfires, SDG&amp;E has a proven formula of combining the best available science, cutting-edge situational awareness technology, and subject matter expertise
Knowledge gained is then shared and applied to strategic infrastructure hardening to ensure public safety and community resilience
•  SDG&amp;E collaborates with the city on sharing the best available fire science, situational awareness and fire suppression tools by:
       • Providing access to all weather station data through websites and GIS links
       • Providing all members of San Diego Fire and Rescue with the daily Fire Potential Index to support operations
       • Expanding the backcountry weather network to monitor fire danger in coastal canyons in the city
       • Working with San Diego Fire and Rescue, SDG&amp;E added a fuel moisture sensor into Mission Valley
       • Funding firefighting aircraft have responded to wildfires within city limits
       • Deploying drone inspection programs of all infrastructure near coastal canyons to mitigate wildfire risk
       • Sharing intel on highest risk areas to inform and help prioritize undergrounding efforts in the city
       • Collaborating with city EOC and sharing best practices</t>
  </si>
  <si>
    <t xml:space="preserve"> •  SDG&amp;E’s Fire Science team has coordinated with the City’s Transportation Department to share its intelligence and climate data in the form of its Vegetation Risk Index (VRI) to inform the sequencing of undergrounding projects
 •  SDG&amp;E has also shared VRI data, in the form of a polygon-based exhibit, on May 17, 2022 
 •  SDG&amp;E and the City’s Fire Department continue to meet regularly to establish joint opportunities around aerial firefighting, incident communications, conducting tours, and joint flyovers</t>
  </si>
  <si>
    <t xml:space="preserve">• January 2023: SDG&amp;E coordinated an initial call to gather Dashboard requirements and begin development
• May / June 2023: SDG&amp;E presented a draft mock-up of the dashboard to City of San Diego to gather feedback, which has been incorporated into designs
• July 2023:  Meeting set to discuss additional requirements around Net Energy Metering and Aggregated billing 
</t>
  </si>
  <si>
    <t>•  SDG&amp;E’s Demand Response (DR) team has presented overviews of all SDG&amp;E demand response programs to City and SDCP
•  SDG&amp;E’s DR team presented options to the City for participation of City facilities in DR programs like Emergency Load Reduction Program Pilot (ELRP)
• Currently, SDCP customers participate in several SDG&amp;E DR programs, like AC Saver and ELRP
•  SDCP has not yet identified any demand response or DER project opportunities</t>
  </si>
  <si>
    <t xml:space="preserve">• SDG&amp;E is committed to microgrid development for City water, wastewater, and sewer infrastructure projects. 
• 2021 SDG&amp;E filed an application with the California Public Utilities Commission (CPUC) to build microgrids, called the Microgrid Incentive Program (MIP). 
• April of 2023, CPUC approved MIP with the following objectives and goals: 
         • Over 5 years, provide funding for clean energy microgrids for vulnerable communities impacted by grid outages. 
         • Prioritize communities with low-income residents, access and functional needs residents, and electricity-dependent individuals
         • Enable communities with lower capacity to self-fund development of backup generation to maintain critical services
• Q1 2024, SDG&amp;E can start the technical consultations with communities, local governments, tribal governments, or other stakeholders. 
• SDG&amp;E will be posting the forthcoming MIP program handbook to SDG&amp;E’s website in October of 2023, and SDG&amp;E will launch the MIP officially in mid-2024
</t>
  </si>
  <si>
    <t>• Presentation to full council on December 7, 2021
• Presentation to full October 18, 2022</t>
  </si>
  <si>
    <t>• The 2023 presentation set to full council this fall.
• Offers to council offices on briefings for rate reform proceedings.</t>
  </si>
  <si>
    <t>• Environment Committee consultant scheduled SDG&amp;E to present October 19, 2023.</t>
  </si>
  <si>
    <t>•Program launched in September 2022. 37 active or completed projects totaling nearly $840k in incentive reservations.  The average incentive reservation is $22.5k/project, which is lower than the $29.5k/project CSE originally estimated because they assumed most people would take advantage of the panel upgrade adder and largest system size (6.5 kW) (of the current projects, 17 chose not to upgrade panels and the average system size is 5 kW). 
• As of 5/24/2023 there is about $60k remaining in Year 1 incentives which could fund about 2 – 3 more projects.  Most are in the lowest income bracket 80% AMI and below (31/37)).</t>
  </si>
  <si>
    <t xml:space="preserve">• Center for Sustainable Energy will continue take a  targeted approach to ensure that benefits flow directly to income-qualified residential customers who stand to benefit the most from utility bill savings and improved air quality
• SDG&amp;E and Center for Sustainability will continue to update Council Offices as this program progresses
• Program sent to re-launch in July.                      </t>
  </si>
  <si>
    <t>• SDG&amp;E will provided a draft April 10th,2023 and an updatedl tracker May 17th, 2023.
• SDG&amp;E met with San Diego Housing Comissions Affordable Housing Collaborative on expected timelines and ways to overcome anticpated challenges.</t>
  </si>
  <si>
    <t>• SDG&amp;E will continue to work with COSD on innovative ways enhance operations related to affordable housing development.
• SDG&amp;E offered to presennt to San Diego Housing Comissions Affordable Housing Collaborative on the builder's portal.</t>
  </si>
  <si>
    <t>• Tracker draft completed Affordable Housing;   Project Count 34; Total Number of Affordable 
Housing Buildings 6; Total Number of Units
3453; Total Number of Units Desginated as Affordable Housing 3450</t>
  </si>
  <si>
    <r>
      <t xml:space="preserve">• </t>
    </r>
    <r>
      <rPr>
        <sz val="12"/>
        <rFont val="Arial"/>
        <family val="2"/>
      </rPr>
      <t>Presented to Environment Committee May 26, 2</t>
    </r>
    <r>
      <rPr>
        <sz val="12"/>
        <color rgb="FF404040"/>
        <rFont val="Arial"/>
        <family val="2"/>
      </rPr>
      <t>022
• Presented to Environment Committee January 19, 2023 (rescheduled from November 21, 2022 by City)
• Presented to Environment Committee June 22, 2023</t>
    </r>
  </si>
  <si>
    <t>• September 21, 2021
• December 10, 2021
• March 10, 2022
• June 7, 2022
• September 20, 2022
• December 9, 2022
• February 3, 2023
• April 18, 2023</t>
  </si>
  <si>
    <t>• Scheuled for August 1st 2023 and October 19th 2023.</t>
  </si>
  <si>
    <t>July 6th, 2023</t>
  </si>
  <si>
    <t>• Presented to Environment Committee January 19, 2023 (rescheduled from November 21, 2022 by City)
• Presented to Environment Committee June 22, 2023</t>
  </si>
  <si>
    <t>• Environment Committee consultant scheduled SDG&amp;E to present November 19, 2023.</t>
  </si>
  <si>
    <t>• Identifying pre-apprenticeships and workforce readiness programs to sponsor in underserved communities.</t>
  </si>
  <si>
    <t>• Workforce Development Program
Utility/Arborist Line Clearance Training Program Awarded San Diego College of Continuing Education $1.2M, three-year grant towards this 5-week, 200-hour course
•  Competitive Edge Job Training Program
SDG&amp;E partnered with Jingoli Power, A.M. Ortega, JBM Energy Solutions, Patriot General Engineering, and the Central San Diego Black Chamber of Commerce to create a 6-week training course with a $22/hr pay rate while in training
•  SDG&amp;E provided a $250,000 shareholder funded donation as matching dollars specific to STEM through DonorsChoose – a nonprofit crowdfunding platform that empowers public school educators to post their projects online and raise donations to fund them
California State University – San Marcos | Southwestern College
•  SDG&amp;E funded and supported the creation of the following engineering non-profit organizations on campus: Society of Women Engineers; National Society of Black Engineers</t>
  </si>
  <si>
    <t>• Undergrounding Memorandum of Understanding (MOU) passed unanimously through the Environment Committee on Jan 20, 2022.
• Undergrounding Memorandum of Understanding (MOU) went to Full Council on Feb. 15, 2022. UG MOU second reading at Full Council March 1st 2022.  
• Legacy projects continued in 2022, with new projects beginning in 2023.</t>
  </si>
  <si>
    <t>Transportation</t>
  </si>
  <si>
    <t>• In April 2022, SDG&amp;E entered into a revised UG MOU with the City of San Diego relating to the Rule 20SD Undergrounding Program.
•  SDG&amp;E and City of SD are working collaboratively to build up the FY24 project list</t>
  </si>
  <si>
    <t xml:space="preserve">• 11 Projects have resumed work. Crown Point 2BB in Construction.
• City owns and is responsible for project identification and prioritization for the Surcharge Program. 
• The City prioritizes projects in accordance with City policies and accounts for communities of concern and communities with higher fire risk, as identified in the High Fire Threat District tool, the City’s Climate Resilient SD Plan, and intelligence and data from SDG&amp;E meteorology teams and academic research partners. 16 of 19 FY 2023 &amp; 2024 projects align with New Prioritization Criteria. </t>
  </si>
  <si>
    <t xml:space="preserve"> Design &amp; Project Management &amp; Regional Public Affairs</t>
  </si>
  <si>
    <t>• Identifying and containing our efforts in Communities of Concern to conduct business outreach to small businesses on Energy Efficiency and Bill saving  opportunity programs, to begin in 2024.</t>
  </si>
  <si>
    <t>• Landing page created with information about local, state, federal and SDG&amp;E programs to help low-income and hard-to-reach customers with utility bills – www.sdge.com/assistance 
• Bill inserts, email and targeted marketing are also used to promote SDG&amp;E assistance programs 
• SDG&amp;E offered to meet with every council office and shared regular program updates to share with constituents
• Neighbor-to-Neighbor payments increased from $300 to $600. Customers can now receive help on bills when 60 days past due (instead of 90 days) Easy to use online and call center processes developed for customers to participate in Neighbor-to-Neighbor.  
Neighbor-to-Neighbor Program Application Form can be found on San Diego Gas &amp; Electric wesbite at (sdge.com)</t>
  </si>
  <si>
    <t xml:space="preserve">• SDG&amp;E will continue to partner with the City on applicable grants as they arise.
•  April 2023, SDG&amp;E submitted an application to the US Department of Energy (DOE) seeking up to $100 million in federal funds through the federal Infrastructure Investment and Jobs Act (IIJA). The grant would help offset the costs of wildfire hardening efforts on and around federally recognized Tribal Nations’ land within SDG&amp;E’s service territory
</t>
  </si>
  <si>
    <t xml:space="preserve">• SDG&amp;E participants in City of San Diego’s Regional Infrastructure Coordination monthly meeting. Through that collaborative SDG&amp;E has supported many of the City’s grant opportunities for clean transportation, wildfire, habitat restoration and resiliency:
North County Transit District application for MEGA and INFRA grants; MTS low- or no- emissions federal grant program; MTS bus and bus facilities federal grant program;Federal Community Wildfire Defense grant;Federal Coastal Habitat Restoration and Resilience grant;DoE electric vehicles grant; North County Transit District DoT RAISE grant; SANDAG DoT RAISE grant for a mobility hub; SANDAG DoT RAISE grant Palomar Street Light Rail Grade Separation; Resiliency hub in the City of San Diego through Cal OES and FEMA; and
SDG&amp;E provided a Charging and Fueling Infrastructure Discretionary Grant Program (CFI Program) letter of support to the DOT
</t>
  </si>
  <si>
    <t>•  In June 2023, SDG&amp;E provided a Charging and Fueling Infrastructure Discretionary Grant Program (CFI Program) letter of support. Proactive communications are ongoing between the City and SDG&amp;E on project sites identified and prioritized by the Public EV Charging Program at local beaches, libraries and recreation centers. 
• SDG&amp;E participants in City of San Diego’s Regional Infrastructure Coordination monthly meeting. Through that collaborative SDG&amp;E has supported many of the City’s grant opportunities for clean transportation, wildfire, habitat restoration and resiliency:listed under ongoing alignment.</t>
  </si>
  <si>
    <t>Advanced Clean Technology</t>
  </si>
  <si>
    <t>Office of the Customer</t>
  </si>
  <si>
    <t xml:space="preserve">• On Jan. 19, 2022, SDG&amp;E and City teams met to review the SDG&amp;E Virtual EOC program and processes. The City will continue to meet with SDG&amp;E Virtual EOC subject matter experts to gather more information that may assist them in designing, developing and implementing a successful and safe Virtual EOC.           
 • SDG&amp;E has delivered public presentations: 7/8/21 City of San Diego, District 5 Wildfire Safety Workshop with SDG&amp;E, San Diego Fire Department, and CalFire; 11/18/21 TL 636 Fire Hardening of Transmission lines through Mission Trails Regional Taskforce; 1/18/22 TL 6916 Fire Hardening of Transmission Lines through East Scripps Ranch presented to Loire Valley HOA on project overview; 3/4/22 TL 6916 Fire Hardening of Transmission Lines through East Scripps Ranch presented to Lincoln Military Housing on the Fire hardening project coming to their area; 5/4/22 Disaster Preparedness Meeting in San Carlos presented to residents on North End of Turnford Drive; 9/27/22 TL 6916 Fire hardening Project briefing to Rue Biarritz HOA; 1/31/23 Customer notification sent to members of the public impacted by TL 6920 along the path from Sycamore Substation to Artesian Substation </t>
  </si>
  <si>
    <t>• The City of San Diego (City) and San Diego Gas and Electric (SDG&amp;E) have jointly submitted an HMGP Grant Application to explore and investigate the feasibility of implementing energy resilience hubs.</t>
  </si>
  <si>
    <t>•SDG&amp;E is committed to collaborating with the City as we continue to establish and conduct our vulnerability assessment of all our assets.
•SDG&amp;E partnered with Scripps Institute in of Oceanography in 2021 to improve risk assessment models using the best available science for the protection of SDG&amp;E’s operations and infrastructure from coastal flooding and wildfires exacerbated by the climate crisis.</t>
  </si>
  <si>
    <t>Fire Science nad Climate Adaptation</t>
  </si>
  <si>
    <t>•  Business Services will continue to help guide the City to programs available administered by SDG&amp;E and by third-parties vendors/contractors.         
• Programs such as Federal Accounts Turnkey Program, Green Button Connect Tool, My Account, and our demand response programs.
•  Support on the Municipal Energy Implementation Plan</t>
  </si>
  <si>
    <r>
      <rPr>
        <b/>
        <sz val="12"/>
        <color theme="1"/>
        <rFont val="Calibri"/>
        <family val="2"/>
        <scheme val="minor"/>
      </rPr>
      <t>September 2022:</t>
    </r>
    <r>
      <rPr>
        <sz val="12"/>
        <color theme="1"/>
        <rFont val="Calibri"/>
        <family val="2"/>
        <scheme val="minor"/>
      </rPr>
      <t xml:space="preserve"> Program launched, now has 37 active or completed projects , 31 projects are below the 80% AMI threshold.
</t>
    </r>
    <r>
      <rPr>
        <b/>
        <sz val="12"/>
        <color theme="1"/>
        <rFont val="Calibri"/>
        <family val="2"/>
        <scheme val="minor"/>
      </rPr>
      <t>May 2023:</t>
    </r>
    <r>
      <rPr>
        <sz val="12"/>
        <color theme="1"/>
        <rFont val="Calibri"/>
        <family val="2"/>
        <scheme val="minor"/>
      </rPr>
      <t xml:space="preserve"> there is about $60k remaining in Year 1 incentives which will be rolled over to Year 2. </t>
    </r>
  </si>
  <si>
    <r>
      <rPr>
        <b/>
        <sz val="12"/>
        <color theme="1"/>
        <rFont val="Calibri"/>
        <family val="2"/>
        <scheme val="minor"/>
      </rPr>
      <t>May 2023:</t>
    </r>
    <r>
      <rPr>
        <sz val="12"/>
        <color theme="1"/>
        <rFont val="Calibri"/>
        <family val="2"/>
        <scheme val="minor"/>
      </rPr>
      <t xml:space="preserve"> SDG&amp;E presented a draft mock-up of the dashboard to City of San Diego.
</t>
    </r>
    <r>
      <rPr>
        <b/>
        <sz val="12"/>
        <color theme="1"/>
        <rFont val="Calibri"/>
        <family val="2"/>
        <scheme val="minor"/>
      </rPr>
      <t>July 2023</t>
    </r>
    <r>
      <rPr>
        <sz val="12"/>
        <color theme="1"/>
        <rFont val="Calibri"/>
        <family val="2"/>
        <scheme val="minor"/>
      </rPr>
      <t>:  Meeting set to discuss additional requirements around Net Energy Metering and Aggregated billing </t>
    </r>
  </si>
  <si>
    <t xml:space="preserve">• City of San Diego, District 5 Wildfire Safety Workshop with SDG&amp;E, San Diego Fire Department, and CalFire. July 8th, 2021
• TL 636 Fire Hardening of Transmission lines through Mission Trails Regional Taskforce November 18th, 2021 
• TL 6916 Fire Hardening of Transmission Lines thru East Scripps Ranch presented to Lincoln Military Housing on the Fire hardening project on 3/4/22
• TL 6916 Fire Hardening of Transmission Lines thru East Scripps Ranch presented to Loire Valley HOA on project overview on 1/18/22
• Disaster Preparedness Meeting San Carlos Saturday 5/4/22 presented to residents on North End of Turnford Drive joined by Councilmember Campillo.
• TL 6916 Fire hardening Project briefing to Rue Biarritz HOA  on 9/27/22.                                                                                        
• TL639 -Fire Hardening project replace existing wood poles with new, safer steel poles with much of the line within Mission Trails and USMC Miramar. Presentation to Citizens Advisory Committee of Misison Trails on 5/2/23. </t>
  </si>
  <si>
    <t xml:space="preserve">• SDG&amp;E meets regularly with the City of San Diego's Emergency Management team to discuss the virtual EOC and share best practices.                                                                                                
•On Jan. 19, 2022, SDG&amp;E and City teams met to review the SDG&amp;E Virtual EOC program and processes. The City will continue to meet with SDG&amp;E Virtual EOC subject matter experts to gather more information that may assist them in designing, developing and implementing a successful and safe Virtual EOC.
• Shared insights and lessons learned - After Action Review (AAR)
• Conducted a demo for City OES - shared Lessons Learned
• Shared all planning and implementation documents 
• Met with the City and various community groups in 2021- 2023 on wildfire and hardening projects.
       </t>
  </si>
  <si>
    <t>• SDG&amp;E's Public Affairs team will work with Emergency Management to present information on wildfire safety, including public safety power shutoff events, in public meetings and at 4 community groups per year.                                                  •SDG&amp;E will continue to meet with the City EOC team to share information on Virtual EOC design development and implementation.</t>
  </si>
  <si>
    <t>• Collaboration on local resiliency projects and vulnerable community projects that are climate informed.</t>
  </si>
  <si>
    <t xml:space="preserve">•  SDCP and SDG&amp;E collaborate via a regional bi-monthly meeting with all CCAs and SDG&amp;E focused on program development and coordination. Program staff develop joint agendas and discuss opportunities across all program types, including Energy Efficiency, Demand Response and Clean Transportation programs. 
•  SDG&amp;E responded to multiple requests for information and review of its program offerings in order to provide insight and transparency for the development of SDCP’s approved Community Power Plan (CPP.) </t>
  </si>
  <si>
    <r>
      <t>Last Updated:</t>
    </r>
    <r>
      <rPr>
        <sz val="11"/>
        <color theme="1"/>
        <rFont val="Calibri"/>
        <family val="2"/>
        <scheme val="minor"/>
      </rPr>
      <t xml:space="preserve"> June 29, 2023</t>
    </r>
  </si>
  <si>
    <t>•Undergrouding MOU to full Council on February 15, 2022 
• Presentation to Environment Committee on October 13, 2022
• Presentation to Environment Committee on June 22, 2023</t>
  </si>
  <si>
    <t>• SDG&amp;E has planted 1,360 trees in City of San Diego
• In partnership with the City of SD Forester, SDG&amp;E planted over 981 trees in Allied Gardens, Cherokee Point, and Bay Terraces.
• SDG&amp;E has supported San Diego Parks Foundation to accelerate the planting of trees in local neighborhood and community parks, with a focused commitment to plant in many underserved communities. SDG&amp;E donated $150,000 since 2021 for these tree planting efforts.
• Partnership with Downtown San Diego Partnership, planting 10 street trees in East Village (began Apr. 2021, to continue in 2022) 
• Tree planting event and community tree giveaway in partnership with Forever Balboa Park, planting 10 trees in Balboa Park and distributing more than 300 saplings to park visitors (Nov. 2021).
• Partnership with SD River Park Foundation to plant 40 native trees in the riparian area in Mission Valley (May 2021). 
• Partnership with SD Unified School District and Healthy Day Partners to plant 29 fruit trees at school gardens in SDUSD (May-Nov.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</si>
</sst>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5"/>
      <color theme="1"/>
      <name val="Arial"/>
      <family val="2"/>
    </font>
    <font>
      <b/>
      <sz val="11"/>
      <color theme="1"/>
      <name val="Arial"/>
      <family val="2"/>
    </font>
    <font>
      <sz val="11"/>
      <color theme="1"/>
      <name val="Arial"/>
      <family val="2"/>
    </font>
    <font>
      <b/>
      <i/>
      <sz val="12"/>
      <color theme="1"/>
      <name val="Arial"/>
      <family val="2"/>
    </font>
    <font>
      <b/>
      <sz val="12"/>
      <color theme="1"/>
      <name val="Arial"/>
      <family val="2"/>
    </font>
    <font>
      <sz val="12"/>
      <color theme="1"/>
      <name val="Arial"/>
      <family val="2"/>
    </font>
    <font>
      <sz val="12"/>
      <color rgb="FF000000"/>
      <name val="Arial"/>
      <family val="2"/>
    </font>
    <font>
      <sz val="12"/>
      <name val="Arial"/>
      <family val="2"/>
    </font>
    <font>
      <sz val="12"/>
      <color rgb="FFFF0000"/>
      <name val="Arial"/>
      <family val="2"/>
    </font>
    <font>
      <b/>
      <sz val="11"/>
      <color rgb="FFFF0000"/>
      <name val="Arial"/>
      <family val="2"/>
    </font>
    <font>
      <b/>
      <sz val="12"/>
      <color rgb="FFFF0000"/>
      <name val="Arial"/>
      <family val="2"/>
    </font>
    <font>
      <sz val="11"/>
      <color rgb="FFFF0000"/>
      <name val="Arial"/>
      <family val="2"/>
    </font>
    <font>
      <b/>
      <sz val="11"/>
      <color theme="1"/>
      <name val="Calibri"/>
      <family val="2"/>
      <scheme val="minor"/>
    </font>
    <font>
      <b/>
      <sz val="26"/>
      <color theme="1"/>
      <name val="Calibri"/>
      <family val="2"/>
      <scheme val="minor"/>
    </font>
    <font>
      <sz val="16"/>
      <color theme="1"/>
      <name val="Calibri"/>
      <family val="2"/>
      <scheme val="minor"/>
    </font>
    <font>
      <sz val="18"/>
      <color theme="1"/>
      <name val="Calibri"/>
      <family val="2"/>
      <scheme val="minor"/>
    </font>
    <font>
      <sz val="11"/>
      <name val="Calibri"/>
      <family val="2"/>
      <scheme val="minor"/>
    </font>
    <font>
      <sz val="12"/>
      <color theme="1"/>
      <name val="Calibri"/>
      <family val="2"/>
      <scheme val="minor"/>
    </font>
    <font>
      <b/>
      <sz val="12"/>
      <color theme="1"/>
      <name val="Calibri"/>
      <family val="2"/>
      <scheme val="minor"/>
    </font>
    <font>
      <b/>
      <sz val="12"/>
      <color rgb="FF000000"/>
      <name val="Arial"/>
    </font>
    <font>
      <sz val="12"/>
      <color rgb="FF000000"/>
      <name val="Arial"/>
    </font>
    <font>
      <sz val="12"/>
      <color rgb="FFFF0000"/>
      <name val="Arial"/>
    </font>
    <font>
      <sz val="12"/>
      <color theme="1"/>
      <name val="Arial"/>
    </font>
    <font>
      <sz val="12"/>
      <color rgb="FF000000"/>
      <name val="Arial"/>
      <charset val="1"/>
    </font>
    <font>
      <b/>
      <sz val="12"/>
      <color rgb="FF000000"/>
      <name val="Arial"/>
      <charset val="1"/>
    </font>
    <font>
      <sz val="26"/>
      <color theme="1"/>
      <name val="Calibri"/>
      <family val="2"/>
      <scheme val="minor"/>
    </font>
    <font>
      <sz val="15"/>
      <color rgb="FF001689"/>
      <name val="Arial"/>
      <family val="2"/>
    </font>
    <font>
      <sz val="12"/>
      <color rgb="FF001689"/>
      <name val="Arial"/>
      <family val="2"/>
    </font>
    <font>
      <sz val="12"/>
      <color rgb="FF404040"/>
      <name val="Arial"/>
      <family val="2"/>
    </font>
  </fonts>
  <fills count="7">
    <fill>
      <patternFill patternType="none"/>
    </fill>
    <fill>
      <patternFill patternType="gray125"/>
    </fill>
    <fill>
      <patternFill patternType="solid">
        <fgColor theme="9" tint="0.59999389629810485"/>
        <bgColor indexed="64"/>
      </patternFill>
    </fill>
    <fill>
      <patternFill patternType="solid">
        <fgColor rgb="FFC6E0B4"/>
        <bgColor rgb="FF000000"/>
      </patternFill>
    </fill>
    <fill>
      <patternFill patternType="solid">
        <fgColor theme="2"/>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1">
    <xf numFmtId="0" fontId="0" fillId="0" borderId="0"/>
  </cellStyleXfs>
  <cellXfs count="87">
    <xf numFmtId="0" fontId="0" fillId="0" borderId="0" xfId="0"/>
    <xf numFmtId="0" fontId="2" fillId="0" borderId="0" xfId="0" applyFont="1"/>
    <xf numFmtId="0" fontId="3" fillId="0" borderId="0" xfId="0" applyFont="1"/>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left" vertical="top" wrapText="1"/>
    </xf>
    <xf numFmtId="0" fontId="4" fillId="2" borderId="1" xfId="0" applyFont="1" applyFill="1" applyBorder="1" applyAlignment="1">
      <alignment horizontal="center" vertical="top"/>
    </xf>
    <xf numFmtId="0" fontId="5" fillId="2" borderId="1" xfId="0" applyFont="1" applyFill="1" applyBorder="1" applyAlignment="1">
      <alignment horizontal="left" vertical="top"/>
    </xf>
    <xf numFmtId="0" fontId="5" fillId="2" borderId="1" xfId="0" applyFont="1" applyFill="1" applyBorder="1" applyAlignment="1">
      <alignment horizontal="left" vertical="top" wrapText="1"/>
    </xf>
    <xf numFmtId="0" fontId="5" fillId="0" borderId="0" xfId="0" applyFont="1"/>
    <xf numFmtId="0" fontId="6" fillId="0" borderId="1" xfId="0" applyFont="1" applyBorder="1" applyAlignment="1">
      <alignment vertical="top"/>
    </xf>
    <xf numFmtId="49" fontId="6"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xf numFmtId="17" fontId="6"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horizontal="center" vertical="top"/>
    </xf>
    <xf numFmtId="0" fontId="1" fillId="2" borderId="1" xfId="0" applyFont="1" applyFill="1" applyBorder="1" applyAlignment="1">
      <alignment vertical="top"/>
    </xf>
    <xf numFmtId="0" fontId="6" fillId="0" borderId="0" xfId="0" applyFont="1" applyAlignment="1">
      <alignment horizontal="left" vertical="top"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horizontal="left" vertical="top" wrapText="1"/>
    </xf>
    <xf numFmtId="0" fontId="7" fillId="3" borderId="1" xfId="0" applyFont="1" applyFill="1" applyBorder="1" applyAlignment="1">
      <alignment horizontal="left" vertical="top" wrapText="1"/>
    </xf>
    <xf numFmtId="0" fontId="9" fillId="0" borderId="1" xfId="0" applyFont="1" applyBorder="1" applyAlignment="1">
      <alignment horizontal="left" vertical="top" wrapText="1"/>
    </xf>
    <xf numFmtId="0" fontId="10" fillId="0" borderId="0" xfId="0" applyFont="1"/>
    <xf numFmtId="0" fontId="11" fillId="0" borderId="0" xfId="0" applyFont="1"/>
    <xf numFmtId="0" fontId="9" fillId="0" borderId="0" xfId="0" applyFont="1"/>
    <xf numFmtId="0" fontId="12" fillId="0" borderId="0" xfId="0" applyFont="1"/>
    <xf numFmtId="0" fontId="9"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5" fillId="2" borderId="0" xfId="0" applyFont="1" applyFill="1" applyAlignment="1">
      <alignment horizontal="left" vertical="top"/>
    </xf>
    <xf numFmtId="0" fontId="13" fillId="0" borderId="0" xfId="0" applyFont="1"/>
    <xf numFmtId="0" fontId="0" fillId="4" borderId="0" xfId="0" applyFill="1"/>
    <xf numFmtId="0" fontId="13" fillId="4" borderId="0" xfId="0" applyFont="1" applyFill="1"/>
    <xf numFmtId="0" fontId="0" fillId="2" borderId="0" xfId="0" applyFill="1"/>
    <xf numFmtId="0" fontId="6" fillId="2" borderId="0" xfId="0" applyFont="1" applyFill="1"/>
    <xf numFmtId="0" fontId="13" fillId="4" borderId="0" xfId="0" applyFont="1" applyFill="1" applyAlignment="1">
      <alignment wrapText="1"/>
    </xf>
    <xf numFmtId="0" fontId="0" fillId="0" borderId="7" xfId="0" applyBorder="1"/>
    <xf numFmtId="0" fontId="14" fillId="0" borderId="7" xfId="0" applyFont="1" applyBorder="1"/>
    <xf numFmtId="0" fontId="13" fillId="0" borderId="7" xfId="0" applyFont="1" applyBorder="1"/>
    <xf numFmtId="0" fontId="0" fillId="0" borderId="8" xfId="0" applyBorder="1"/>
    <xf numFmtId="0" fontId="0" fillId="0" borderId="10" xfId="0" applyBorder="1"/>
    <xf numFmtId="0" fontId="0" fillId="0" borderId="11" xfId="0" applyBorder="1"/>
    <xf numFmtId="0" fontId="0" fillId="0" borderId="9" xfId="0" applyBorder="1"/>
    <xf numFmtId="0" fontId="6" fillId="0" borderId="7" xfId="0" applyFont="1" applyBorder="1"/>
    <xf numFmtId="0" fontId="0" fillId="5" borderId="7" xfId="0" applyFill="1" applyBorder="1"/>
    <xf numFmtId="0" fontId="13" fillId="5" borderId="7" xfId="0" applyFont="1" applyFill="1" applyBorder="1"/>
    <xf numFmtId="0" fontId="0" fillId="0" borderId="12" xfId="0" applyBorder="1"/>
    <xf numFmtId="0" fontId="0" fillId="5" borderId="10" xfId="0" applyFill="1" applyBorder="1"/>
    <xf numFmtId="0" fontId="0" fillId="5" borderId="12" xfId="0" applyFill="1" applyBorder="1"/>
    <xf numFmtId="0" fontId="13" fillId="5" borderId="12" xfId="0" applyFont="1" applyFill="1" applyBorder="1"/>
    <xf numFmtId="0" fontId="0" fillId="5" borderId="11" xfId="0" applyFill="1" applyBorder="1"/>
    <xf numFmtId="0" fontId="13" fillId="5" borderId="8" xfId="0" applyFont="1" applyFill="1" applyBorder="1"/>
    <xf numFmtId="0" fontId="0" fillId="5" borderId="8" xfId="0" applyFill="1" applyBorder="1"/>
    <xf numFmtId="0" fontId="13" fillId="5" borderId="9" xfId="0" applyFont="1" applyFill="1" applyBorder="1"/>
    <xf numFmtId="0" fontId="0" fillId="5" borderId="9" xfId="0" applyFill="1" applyBorder="1"/>
    <xf numFmtId="0" fontId="0" fillId="0" borderId="0" xfId="0" applyAlignment="1">
      <alignment wrapText="1"/>
    </xf>
    <xf numFmtId="49" fontId="6" fillId="0" borderId="0" xfId="0" applyNumberFormat="1" applyFont="1" applyAlignment="1">
      <alignment vertical="top" wrapText="1"/>
    </xf>
    <xf numFmtId="49" fontId="21" fillId="0" borderId="1"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0" fontId="23" fillId="6" borderId="1" xfId="0" applyFont="1" applyFill="1" applyBorder="1" applyAlignment="1">
      <alignment horizontal="left" vertical="top" wrapText="1"/>
    </xf>
    <xf numFmtId="0" fontId="25" fillId="0" borderId="0" xfId="0" applyFont="1" applyAlignment="1">
      <alignment horizontal="left" vertical="top" wrapText="1"/>
    </xf>
    <xf numFmtId="17" fontId="13" fillId="5" borderId="9" xfId="0" applyNumberFormat="1" applyFont="1" applyFill="1" applyBorder="1"/>
    <xf numFmtId="0" fontId="6" fillId="0" borderId="1" xfId="0" applyFont="1" applyBorder="1" applyAlignment="1">
      <alignment vertical="top" wrapText="1"/>
    </xf>
    <xf numFmtId="0" fontId="6" fillId="0" borderId="0" xfId="0" applyFont="1" applyAlignment="1">
      <alignment wrapText="1"/>
    </xf>
    <xf numFmtId="0" fontId="28" fillId="0" borderId="1" xfId="0" applyFont="1" applyBorder="1" applyAlignment="1">
      <alignment vertical="top" wrapText="1" readingOrder="1"/>
    </xf>
    <xf numFmtId="0" fontId="27" fillId="0" borderId="1" xfId="0" applyFont="1" applyBorder="1" applyAlignment="1">
      <alignment horizontal="left" vertical="center" indent="2" readingOrder="1"/>
    </xf>
    <xf numFmtId="0" fontId="8" fillId="0" borderId="1" xfId="0" applyFont="1" applyBorder="1" applyAlignment="1">
      <alignment vertical="top" wrapText="1" readingOrder="1"/>
    </xf>
    <xf numFmtId="0" fontId="6" fillId="0" borderId="1" xfId="0" applyFont="1" applyBorder="1" applyAlignment="1">
      <alignment wrapText="1"/>
    </xf>
    <xf numFmtId="0" fontId="16" fillId="0" borderId="1" xfId="0" applyFont="1" applyBorder="1" applyAlignment="1">
      <alignment horizontal="center" vertical="top" wrapText="1"/>
    </xf>
    <xf numFmtId="0" fontId="18" fillId="0" borderId="1" xfId="0" applyFont="1" applyBorder="1" applyAlignment="1">
      <alignment horizontal="center" vertical="center" wrapText="1"/>
    </xf>
    <xf numFmtId="0" fontId="18" fillId="0" borderId="1" xfId="0" applyFont="1" applyBorder="1" applyAlignment="1">
      <alignment horizontal="center" vertical="top"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6" fillId="0" borderId="1" xfId="0" applyFont="1" applyBorder="1" applyAlignment="1">
      <alignment horizontal="center" vertical="center" wrapText="1"/>
    </xf>
    <xf numFmtId="0" fontId="0" fillId="0" borderId="7" xfId="0" applyBorder="1" applyAlignment="1">
      <alignment horizontal="left" vertical="top" wrapText="1"/>
    </xf>
    <xf numFmtId="0" fontId="13" fillId="0" borderId="0" xfId="0" applyFont="1" applyAlignment="1">
      <alignment horizont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top"/>
    </xf>
    <xf numFmtId="0" fontId="1" fillId="2" borderId="3"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Trees Planted</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manualLayout>
          <c:layoutTarget val="inner"/>
          <c:xMode val="edge"/>
          <c:yMode val="edge"/>
          <c:x val="0.20198354453492007"/>
          <c:y val="0.18393983980323431"/>
          <c:w val="0.60801664890337004"/>
          <c:h val="0.61523416054240421"/>
        </c:manualLayout>
      </c:layout>
      <c:pieChart>
        <c:varyColors val="1"/>
        <c:ser>
          <c:idx val="0"/>
          <c:order val="0"/>
          <c:tx>
            <c:strRef>
              <c:f>'Dashboard Data'!$G$2</c:f>
              <c:strCache>
                <c:ptCount val="1"/>
                <c:pt idx="0">
                  <c:v>Progress to Date</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D501-4250-8E90-C1F9BAD2313B}"/>
              </c:ext>
            </c:extLst>
          </c:dPt>
          <c:dPt>
            <c:idx val="1"/>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D501-4250-8E90-C1F9BAD2313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'Dashboard Data'!$M$5:$N$5</c:f>
              <c:strCache>
                <c:ptCount val="2"/>
                <c:pt idx="0">
                  <c:v>Trees Planted</c:v>
                </c:pt>
                <c:pt idx="1">
                  <c:v>Trees To Plant</c:v>
                </c:pt>
              </c:strCache>
            </c:strRef>
          </c:cat>
          <c:val>
            <c:numRef>
              <c:f>'Dashboard Data'!$M$6:$N$6</c:f>
              <c:numCache>
                <c:formatCode>General</c:formatCode>
                <c:ptCount val="2"/>
                <c:pt idx="0">
                  <c:v>1360</c:v>
                </c:pt>
                <c:pt idx="1">
                  <c:v>1140</c:v>
                </c:pt>
              </c:numCache>
            </c:numRef>
          </c:val>
          <c:extLst>
            <c:ext xmlns:c16="http://schemas.microsoft.com/office/drawing/2014/chart" uri="{C3380CC4-5D6E-409C-BE32-E72D297353CC}">
              <c16:uniqueId val="{00000008-D501-4250-8E90-C1F9BAD2313B}"/>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2022 -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'Dashboard Data'!$H$25</c:f>
              <c:strCache>
                <c:ptCount val="1"/>
                <c:pt idx="0">
                  <c:v>2022</c:v>
                </c:pt>
              </c:strCache>
            </c:strRef>
          </c:tx>
          <c:spPr>
            <a:solidFill>
              <a:schemeClr val="accent1"/>
            </a:solidFill>
            <a:ln>
              <a:noFill/>
            </a:ln>
            <a:effectLst/>
          </c:spPr>
          <c:invertIfNegative val="0"/>
          <c:cat>
            <c:strRef>
              <c:f>'Dashboard Data'!$C$26:$C$30</c:f>
              <c:strCache>
                <c:ptCount val="5"/>
                <c:pt idx="0">
                  <c:v>Rate Transparency Presentation</c:v>
                </c:pt>
                <c:pt idx="1">
                  <c:v>Customer Equity Presentation</c:v>
                </c:pt>
                <c:pt idx="2">
                  <c:v>Undergrounding &amp; Major Projects Presentation</c:v>
                </c:pt>
                <c:pt idx="3">
                  <c:v>Climate Equity Presentation</c:v>
                </c:pt>
                <c:pt idx="4">
                  <c:v>SDG&amp;E and City COO Meeting </c:v>
                </c:pt>
              </c:strCache>
            </c:strRef>
          </c:cat>
          <c:val>
            <c:numRef>
              <c:f>'Dashboard Data'!$H$26:$H$30</c:f>
              <c:numCache>
                <c:formatCode>General</c:formatCode>
                <c:ptCount val="5"/>
                <c:pt idx="0">
                  <c:v>1</c:v>
                </c:pt>
                <c:pt idx="1">
                  <c:v>1</c:v>
                </c:pt>
                <c:pt idx="2">
                  <c:v>2</c:v>
                </c:pt>
                <c:pt idx="3">
                  <c:v>2</c:v>
                </c:pt>
                <c:pt idx="4">
                  <c:v>4</c:v>
                </c:pt>
              </c:numCache>
            </c:numRef>
          </c:val>
          <c:extLst>
            <c:ext xmlns:c16="http://schemas.microsoft.com/office/drawing/2014/chart" uri="{C3380CC4-5D6E-409C-BE32-E72D297353CC}">
              <c16:uniqueId val="{00000000-732A-4129-B9CA-D95333D1625C}"/>
            </c:ext>
          </c:extLst>
        </c:ser>
        <c:ser>
          <c:idx val="1"/>
          <c:order val="1"/>
          <c:tx>
            <c:v>2022 Goal</c:v>
          </c:tx>
          <c:spPr>
            <a:solidFill>
              <a:schemeClr val="accent1">
                <a:lumMod val="20000"/>
                <a:lumOff val="80000"/>
              </a:schemeClr>
            </a:solidFill>
            <a:ln>
              <a:noFill/>
            </a:ln>
            <a:effectLst/>
          </c:spPr>
          <c:invertIfNegative val="0"/>
          <c:cat>
            <c:strRef>
              <c:f>'Dashboard Data'!$C$26:$C$30</c:f>
              <c:strCache>
                <c:ptCount val="5"/>
                <c:pt idx="0">
                  <c:v>Rate Transparency Presentation</c:v>
                </c:pt>
                <c:pt idx="1">
                  <c:v>Customer Equity Presentation</c:v>
                </c:pt>
                <c:pt idx="2">
                  <c:v>Undergrounding &amp; Major Projects Presentation</c:v>
                </c:pt>
                <c:pt idx="3">
                  <c:v>Climate Equity Presentation</c:v>
                </c:pt>
                <c:pt idx="4">
                  <c:v>SDG&amp;E and City COO Meeting </c:v>
                </c:pt>
              </c:strCache>
            </c:strRef>
          </c:cat>
          <c:val>
            <c:numRef>
              <c:f>'Dashboard Data'!$K$26:$K$30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732A-4129-B9CA-D95333D1625C}"/>
            </c:ext>
          </c:extLst>
        </c:ser>
        <c:dLbls>
          <c:showLegendKey val="0"/>
          <c:showVal val="0"/>
          <c:showCatName val="0"/>
          <c:showSerName val="0"/>
          <c:showPercent val="0"/>
          <c:showBubbleSize val="0"/>
        </c:dLbls>
        <c:gapWidth val="150"/>
        <c:overlap val="100"/>
        <c:axId val="760739760"/>
        <c:axId val="760740088"/>
      </c:barChart>
      <c:catAx>
        <c:axId val="76073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0740088"/>
        <c:crosses val="autoZero"/>
        <c:auto val="1"/>
        <c:lblAlgn val="ctr"/>
        <c:lblOffset val="100"/>
        <c:noMultiLvlLbl val="0"/>
      </c:catAx>
      <c:valAx>
        <c:axId val="76074008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073976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2023 - Presentation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'Dashboard Data'!$I$25</c:f>
              <c:strCache>
                <c:ptCount val="1"/>
                <c:pt idx="0">
                  <c:v>2023</c:v>
                </c:pt>
              </c:strCache>
            </c:strRef>
          </c:tx>
          <c:spPr>
            <a:solidFill>
              <a:schemeClr val="accent2"/>
            </a:solidFill>
            <a:ln>
              <a:noFill/>
            </a:ln>
            <a:effectLst/>
          </c:spPr>
          <c:invertIfNegative val="0"/>
          <c:cat>
            <c:strRef>
              <c:f>'Dashboard Data'!$C$26:$C$30</c:f>
              <c:strCache>
                <c:ptCount val="5"/>
                <c:pt idx="0">
                  <c:v>Rate Transparency Presentation</c:v>
                </c:pt>
                <c:pt idx="1">
                  <c:v>Customer Equity Presentation</c:v>
                </c:pt>
                <c:pt idx="2">
                  <c:v>Undergrounding &amp; Major Projects Presentation</c:v>
                </c:pt>
                <c:pt idx="3">
                  <c:v>Climate Equity Presentation</c:v>
                </c:pt>
                <c:pt idx="4">
                  <c:v>SDG&amp;E and City COO Meeting </c:v>
                </c:pt>
              </c:strCache>
            </c:strRef>
          </c:cat>
          <c:val>
            <c:numRef>
              <c:f>'Dashboard Data'!$I$26:$I$30</c:f>
              <c:numCache>
                <c:formatCode>General</c:formatCode>
                <c:ptCount val="5"/>
                <c:pt idx="1">
                  <c:v>1</c:v>
                </c:pt>
                <c:pt idx="2">
                  <c:v>1</c:v>
                </c:pt>
                <c:pt idx="3">
                  <c:v>1</c:v>
                </c:pt>
                <c:pt idx="4">
                  <c:v>2</c:v>
                </c:pt>
              </c:numCache>
            </c:numRef>
          </c:val>
          <c:extLst>
            <c:ext xmlns:c16="http://schemas.microsoft.com/office/drawing/2014/chart" uri="{C3380CC4-5D6E-409C-BE32-E72D297353CC}">
              <c16:uniqueId val="{00000000-2CBD-4432-8A42-9493C9ED90DF}"/>
            </c:ext>
          </c:extLst>
        </c:ser>
        <c:ser>
          <c:idx val="1"/>
          <c:order val="1"/>
          <c:tx>
            <c:v>2023 Goal</c:v>
          </c:tx>
          <c:spPr>
            <a:solidFill>
              <a:schemeClr val="accent2">
                <a:lumMod val="40000"/>
                <a:lumOff val="60000"/>
              </a:schemeClr>
            </a:solidFill>
            <a:ln>
              <a:noFill/>
            </a:ln>
            <a:effectLst/>
          </c:spPr>
          <c:invertIfNegative val="0"/>
          <c:cat>
            <c:strRef>
              <c:f>'Dashboard Data'!$C$26:$C$30</c:f>
              <c:strCache>
                <c:ptCount val="5"/>
                <c:pt idx="0">
                  <c:v>Rate Transparency Presentation</c:v>
                </c:pt>
                <c:pt idx="1">
                  <c:v>Customer Equity Presentation</c:v>
                </c:pt>
                <c:pt idx="2">
                  <c:v>Undergrounding &amp; Major Projects Presentation</c:v>
                </c:pt>
                <c:pt idx="3">
                  <c:v>Climate Equity Presentation</c:v>
                </c:pt>
                <c:pt idx="4">
                  <c:v>SDG&amp;E and City COO Meeting </c:v>
                </c:pt>
              </c:strCache>
            </c:strRef>
          </c:cat>
          <c:val>
            <c:numRef>
              <c:f>'Dashboard Data'!$L$26:$L$30</c:f>
              <c:numCache>
                <c:formatCode>General</c:formatCode>
                <c:ptCount val="5"/>
                <c:pt idx="0">
                  <c:v>1</c:v>
                </c:pt>
                <c:pt idx="1">
                  <c:v>0</c:v>
                </c:pt>
                <c:pt idx="2">
                  <c:v>1</c:v>
                </c:pt>
                <c:pt idx="3">
                  <c:v>1</c:v>
                </c:pt>
                <c:pt idx="4">
                  <c:v>2</c:v>
                </c:pt>
              </c:numCache>
            </c:numRef>
          </c:val>
          <c:extLst>
            <c:ext xmlns:c16="http://schemas.microsoft.com/office/drawing/2014/chart" uri="{C3380CC4-5D6E-409C-BE32-E72D297353CC}">
              <c16:uniqueId val="{00000001-2CBD-4432-8A42-9493C9ED90DF}"/>
            </c:ext>
          </c:extLst>
        </c:ser>
        <c:dLbls>
          <c:showLegendKey val="0"/>
          <c:showVal val="0"/>
          <c:showCatName val="0"/>
          <c:showSerName val="0"/>
          <c:showPercent val="0"/>
          <c:showBubbleSize val="0"/>
        </c:dLbls>
        <c:gapWidth val="150"/>
        <c:overlap val="100"/>
        <c:axId val="760739760"/>
        <c:axId val="760740088"/>
      </c:barChart>
      <c:catAx>
        <c:axId val="76073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0740088"/>
        <c:crosses val="autoZero"/>
        <c:auto val="1"/>
        <c:lblAlgn val="ctr"/>
        <c:lblOffset val="100"/>
        <c:noMultiLvlLbl val="0"/>
      </c:catAx>
      <c:valAx>
        <c:axId val="76074008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073976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32905</xdr:colOff>
      <xdr:row>9</xdr:row>
      <xdr:rowOff>172357</xdr:rowOff>
    </xdr:from>
    <xdr:to>
      <xdr:col>4</xdr:col>
      <xdr:colOff>2375647</xdr:colOff>
      <xdr:row>19</xdr:row>
      <xdr:rowOff>145142</xdr:rowOff>
    </xdr:to>
    <xdr:graphicFrame macro="">
      <xdr:nvGraphicFramePr>
        <xdr:cNvPr id="4" name="Chart 3">
          <a:extLst>
            <a:ext uri="{FF2B5EF4-FFF2-40B4-BE49-F238E27FC236}">
              <a16:creationId xmlns:a16="http://schemas.microsoft.com/office/drawing/2014/main" id="{8F3190F2-9042-48A5-9569-F0EFE48FF0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230414</xdr:colOff>
      <xdr:row>67</xdr:row>
      <xdr:rowOff>153305</xdr:rowOff>
    </xdr:from>
    <xdr:to>
      <xdr:col>4</xdr:col>
      <xdr:colOff>752928</xdr:colOff>
      <xdr:row>82</xdr:row>
      <xdr:rowOff>133349</xdr:rowOff>
    </xdr:to>
    <xdr:graphicFrame macro="">
      <xdr:nvGraphicFramePr>
        <xdr:cNvPr id="5" name="Chart 4">
          <a:extLst>
            <a:ext uri="{FF2B5EF4-FFF2-40B4-BE49-F238E27FC236}">
              <a16:creationId xmlns:a16="http://schemas.microsoft.com/office/drawing/2014/main" id="{F59D2374-5B86-4991-A43F-C6F8CA412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1095375</xdr:colOff>
      <xdr:row>68</xdr:row>
      <xdr:rowOff>0</xdr:rowOff>
    </xdr:from>
    <xdr:to>
      <xdr:col>6</xdr:col>
      <xdr:colOff>2268764</xdr:colOff>
      <xdr:row>82</xdr:row>
      <xdr:rowOff>164194</xdr:rowOff>
    </xdr:to>
    <xdr:graphicFrame macro="">
      <xdr:nvGraphicFramePr>
        <xdr:cNvPr id="6" name="Chart 5">
          <a:extLst>
            <a:ext uri="{FF2B5EF4-FFF2-40B4-BE49-F238E27FC236}">
              <a16:creationId xmlns:a16="http://schemas.microsoft.com/office/drawing/2014/main" id="{1D8F43F1-A72A-406D-AEF5-15A572C5D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yz, Brittany A" id="{EAD1AFA8-2211-4506-B8F6-F3FE556DF2B4}" userId="S::BSyz@semprautilities.com::05d7eaf1-019e-40d7-bac9-43e11e0c04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0" dT="2023-02-14T19:10:29.72" personId="{EAD1AFA8-2211-4506-B8F6-F3FE556DF2B4}" id="{AC967E49-0F77-49EF-965E-84979D81F1DE}">
    <text xml:space="preserve">Have we already shared this program with them? I would move that to the completed side
</text>
  </threadedComment>
  <threadedComment ref="G10" dT="2023-02-14T19:11:10.27" personId="{EAD1AFA8-2211-4506-B8F6-F3FE556DF2B4}" id="{EC409BB2-C572-4F58-BFAD-C7D86FAB9B18}">
    <text xml:space="preserve">Should last bullet be moved to column E?
</text>
  </threadedComment>
  <threadedComment ref="F12" dT="2023-02-14T19:12:48.37" personId="{EAD1AFA8-2211-4506-B8F6-F3FE556DF2B4}" id="{EDCFEA85-2838-4B72-B1A7-F63D4DB2BC2D}">
    <text>Did we present these programs to the City? If so, move to column E</text>
  </threadedComment>
  <threadedComment ref="F13" dT="2023-02-14T19:13:05.25" personId="{EAD1AFA8-2211-4506-B8F6-F3FE556DF2B4}" id="{090C7C2B-FCC5-4109-B66F-7894CC2186BB}">
    <text>Have we done any of this? If so move to column 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A9E4F-C474-404D-97A0-98FE1654AEF5}">
  <dimension ref="B2:N67"/>
  <sheetViews>
    <sheetView workbookViewId="0">
      <selection activeCell="D22" sqref="D22"/>
    </sheetView>
  </sheetViews>
  <sheetFormatPr defaultColWidth="9.08984375" defaultRowHeight="14.5" x14ac:dyDescent="0.35"/>
  <cols>
    <col min="1" max="1" width="5.7265625" style="42" customWidth="1"/>
    <col min="2" max="2" width="3.81640625" style="42" customWidth="1"/>
    <col min="3" max="3" width="42.08984375" style="42" customWidth="1"/>
    <col min="4" max="4" width="10" style="42" customWidth="1"/>
    <col min="5" max="5" width="37.36328125" style="42" customWidth="1"/>
    <col min="6" max="6" width="9.08984375" style="42"/>
    <col min="7" max="7" width="42.7265625" style="42" customWidth="1"/>
    <col min="8" max="8" width="9.36328125" style="42" bestFit="1" customWidth="1"/>
    <col min="9" max="9" width="35.36328125" style="42" customWidth="1"/>
    <col min="10" max="16384" width="9.08984375" style="42"/>
  </cols>
  <sheetData>
    <row r="2" spans="2:14" ht="33.5" x14ac:dyDescent="0.75">
      <c r="C2" s="43" t="s">
        <v>0</v>
      </c>
    </row>
    <row r="4" spans="2:14" ht="76" customHeight="1" x14ac:dyDescent="0.35">
      <c r="C4" s="81" t="s">
        <v>1</v>
      </c>
      <c r="D4" s="81"/>
      <c r="E4" s="81"/>
    </row>
    <row r="5" spans="2:14" s="44" customFormat="1" x14ac:dyDescent="0.35">
      <c r="C5" s="44" t="s">
        <v>373</v>
      </c>
      <c r="D5" s="42"/>
      <c r="E5" s="42"/>
      <c r="F5" s="42"/>
      <c r="G5" s="42"/>
      <c r="H5" s="42"/>
      <c r="I5" s="42"/>
      <c r="J5" s="42"/>
      <c r="K5" s="42"/>
      <c r="L5" s="42"/>
      <c r="M5" s="42"/>
      <c r="N5" s="42"/>
    </row>
    <row r="7" spans="2:14" s="40" customFormat="1" ht="15.5" x14ac:dyDescent="0.35">
      <c r="B7" s="35">
        <v>5</v>
      </c>
      <c r="C7" s="35" t="s">
        <v>2</v>
      </c>
      <c r="D7" s="39"/>
      <c r="E7" s="39"/>
      <c r="F7" s="39"/>
      <c r="G7" s="39"/>
      <c r="H7" s="39"/>
      <c r="I7" s="39"/>
      <c r="J7" s="39"/>
      <c r="K7" s="39"/>
      <c r="L7" s="39"/>
      <c r="M7" s="39"/>
      <c r="N7" s="39"/>
    </row>
    <row r="9" spans="2:14" s="37" customFormat="1" x14ac:dyDescent="0.35">
      <c r="C9" s="38" t="s">
        <v>3</v>
      </c>
      <c r="E9" s="38" t="s">
        <v>4</v>
      </c>
      <c r="G9" s="38"/>
    </row>
    <row r="10" spans="2:14" x14ac:dyDescent="0.35">
      <c r="C10" s="45"/>
    </row>
    <row r="11" spans="2:14" ht="46.5" customHeight="1" x14ac:dyDescent="0.35">
      <c r="B11" s="46"/>
      <c r="C11" s="77" t="s">
        <v>310</v>
      </c>
      <c r="D11" s="47"/>
    </row>
    <row r="12" spans="2:14" x14ac:dyDescent="0.35">
      <c r="B12" s="46"/>
      <c r="C12" s="78"/>
      <c r="D12" s="47"/>
    </row>
    <row r="13" spans="2:14" x14ac:dyDescent="0.35">
      <c r="B13" s="46"/>
      <c r="C13" s="78"/>
      <c r="D13" s="47"/>
    </row>
    <row r="14" spans="2:14" x14ac:dyDescent="0.35">
      <c r="B14" s="46"/>
      <c r="C14" s="78"/>
      <c r="D14" s="47"/>
    </row>
    <row r="15" spans="2:14" x14ac:dyDescent="0.35">
      <c r="B15" s="46"/>
      <c r="C15" s="78"/>
      <c r="D15" s="47"/>
    </row>
    <row r="16" spans="2:14" x14ac:dyDescent="0.35">
      <c r="B16" s="46"/>
      <c r="C16" s="78"/>
      <c r="D16" s="47"/>
    </row>
    <row r="17" spans="2:14" x14ac:dyDescent="0.35">
      <c r="B17" s="46"/>
      <c r="C17" s="78"/>
      <c r="D17" s="47"/>
    </row>
    <row r="18" spans="2:14" x14ac:dyDescent="0.35">
      <c r="B18" s="46"/>
      <c r="C18" s="78"/>
      <c r="D18" s="47"/>
    </row>
    <row r="19" spans="2:14" x14ac:dyDescent="0.35">
      <c r="B19" s="46"/>
      <c r="C19" s="78"/>
      <c r="D19" s="47"/>
    </row>
    <row r="20" spans="2:14" x14ac:dyDescent="0.35">
      <c r="B20" s="46"/>
      <c r="C20" s="79"/>
      <c r="D20" s="47"/>
    </row>
    <row r="21" spans="2:14" x14ac:dyDescent="0.35">
      <c r="C21" s="48" t="s">
        <v>290</v>
      </c>
    </row>
    <row r="23" spans="2:14" s="40" customFormat="1" ht="15.5" x14ac:dyDescent="0.35">
      <c r="B23" s="35">
        <v>6</v>
      </c>
      <c r="C23" s="35" t="s">
        <v>5</v>
      </c>
      <c r="D23" s="39"/>
      <c r="E23" s="39"/>
      <c r="F23" s="39"/>
      <c r="G23" s="39"/>
      <c r="H23" s="39"/>
      <c r="I23" s="39"/>
      <c r="J23" s="39"/>
      <c r="K23" s="39"/>
      <c r="L23" s="39"/>
      <c r="M23" s="39"/>
      <c r="N23" s="39"/>
    </row>
    <row r="24" spans="2:14" s="49" customFormat="1" ht="15.5" x14ac:dyDescent="0.35">
      <c r="D24" s="42"/>
      <c r="E24" s="42"/>
      <c r="F24" s="42"/>
      <c r="G24" s="42"/>
      <c r="H24" s="42"/>
      <c r="I24" s="42"/>
      <c r="J24" s="42"/>
      <c r="K24" s="42"/>
      <c r="L24" s="42"/>
      <c r="M24" s="42"/>
      <c r="N24" s="42"/>
    </row>
    <row r="25" spans="2:14" s="37" customFormat="1" ht="29" x14ac:dyDescent="0.35">
      <c r="C25" s="41" t="s">
        <v>6</v>
      </c>
      <c r="E25" s="41" t="s">
        <v>7</v>
      </c>
      <c r="G25" s="38"/>
    </row>
    <row r="26" spans="2:14" ht="14.5" customHeight="1" x14ac:dyDescent="0.35">
      <c r="C26" s="45"/>
      <c r="E26" s="45"/>
    </row>
    <row r="27" spans="2:14" ht="14.5" customHeight="1" x14ac:dyDescent="0.35">
      <c r="B27" s="46"/>
      <c r="C27" s="75" t="s">
        <v>280</v>
      </c>
      <c r="D27" s="52"/>
      <c r="E27" s="80" t="s">
        <v>307</v>
      </c>
      <c r="F27" s="47"/>
    </row>
    <row r="28" spans="2:14" ht="14.5" customHeight="1" x14ac:dyDescent="0.35">
      <c r="B28" s="46"/>
      <c r="C28" s="75"/>
      <c r="D28" s="52"/>
      <c r="E28" s="80"/>
      <c r="F28" s="47"/>
    </row>
    <row r="29" spans="2:14" ht="14.5" customHeight="1" x14ac:dyDescent="0.35">
      <c r="B29" s="46"/>
      <c r="C29" s="75"/>
      <c r="D29" s="52"/>
      <c r="E29" s="80"/>
      <c r="F29" s="47"/>
    </row>
    <row r="30" spans="2:14" ht="14.5" customHeight="1" x14ac:dyDescent="0.35">
      <c r="B30" s="46"/>
      <c r="C30" s="75"/>
      <c r="D30" s="52"/>
      <c r="E30" s="80"/>
      <c r="F30" s="47"/>
    </row>
    <row r="31" spans="2:14" ht="14.5" customHeight="1" x14ac:dyDescent="0.35">
      <c r="B31" s="46"/>
      <c r="C31" s="75"/>
      <c r="D31" s="52"/>
      <c r="E31" s="80"/>
      <c r="F31" s="47"/>
    </row>
    <row r="32" spans="2:14" ht="14.5" customHeight="1" x14ac:dyDescent="0.35">
      <c r="B32" s="46"/>
      <c r="C32" s="75"/>
      <c r="D32" s="52"/>
      <c r="E32" s="80"/>
      <c r="F32" s="47"/>
    </row>
    <row r="33" spans="2:14" ht="14.5" customHeight="1" x14ac:dyDescent="0.35">
      <c r="B33" s="46"/>
      <c r="C33" s="75"/>
      <c r="D33" s="52"/>
      <c r="E33" s="80"/>
      <c r="F33" s="47"/>
    </row>
    <row r="34" spans="2:14" x14ac:dyDescent="0.35">
      <c r="B34" s="46"/>
      <c r="C34" s="75"/>
      <c r="D34" s="52"/>
      <c r="E34" s="80"/>
      <c r="F34" s="47"/>
    </row>
    <row r="35" spans="2:14" x14ac:dyDescent="0.35">
      <c r="C35" s="48"/>
      <c r="E35" s="48"/>
    </row>
    <row r="38" spans="2:14" s="40" customFormat="1" ht="15.5" x14ac:dyDescent="0.35">
      <c r="B38" s="35">
        <v>7</v>
      </c>
      <c r="C38" s="35" t="s">
        <v>8</v>
      </c>
      <c r="D38" s="39"/>
      <c r="E38" s="39"/>
      <c r="F38" s="39"/>
      <c r="G38" s="39"/>
      <c r="H38" s="39"/>
      <c r="I38" s="39"/>
      <c r="J38" s="39"/>
      <c r="K38" s="39"/>
      <c r="L38" s="39"/>
      <c r="M38" s="39"/>
      <c r="N38" s="39"/>
    </row>
    <row r="40" spans="2:14" s="37" customFormat="1" ht="29" x14ac:dyDescent="0.35">
      <c r="C40" s="41" t="s">
        <v>9</v>
      </c>
      <c r="E40" s="38"/>
      <c r="G40" s="38"/>
    </row>
    <row r="41" spans="2:14" s="50" customFormat="1" x14ac:dyDescent="0.35">
      <c r="C41" s="57"/>
      <c r="E41" s="57"/>
    </row>
    <row r="42" spans="2:14" ht="14.5" customHeight="1" x14ac:dyDescent="0.35">
      <c r="B42" s="46"/>
      <c r="C42" s="75" t="s">
        <v>367</v>
      </c>
      <c r="D42" s="52"/>
      <c r="G42" s="47"/>
    </row>
    <row r="43" spans="2:14" ht="14.5" customHeight="1" x14ac:dyDescent="0.35">
      <c r="B43" s="46"/>
      <c r="C43" s="75"/>
      <c r="D43" s="52"/>
      <c r="G43" s="47"/>
    </row>
    <row r="44" spans="2:14" ht="14.5" customHeight="1" x14ac:dyDescent="0.35">
      <c r="B44" s="46"/>
      <c r="C44" s="75"/>
      <c r="D44" s="52"/>
      <c r="G44" s="47"/>
    </row>
    <row r="45" spans="2:14" ht="14.5" customHeight="1" x14ac:dyDescent="0.35">
      <c r="B45" s="46"/>
      <c r="C45" s="75"/>
      <c r="D45" s="52"/>
      <c r="G45" s="47"/>
    </row>
    <row r="46" spans="2:14" ht="14.5" customHeight="1" x14ac:dyDescent="0.35">
      <c r="B46" s="46"/>
      <c r="C46" s="75"/>
      <c r="D46" s="52"/>
      <c r="G46" s="47"/>
    </row>
    <row r="47" spans="2:14" ht="14.5" customHeight="1" x14ac:dyDescent="0.35">
      <c r="B47" s="46"/>
      <c r="C47" s="75"/>
      <c r="D47" s="52"/>
      <c r="G47" s="47"/>
    </row>
    <row r="48" spans="2:14" ht="14.5" customHeight="1" x14ac:dyDescent="0.35">
      <c r="B48" s="46"/>
      <c r="C48" s="75"/>
      <c r="D48" s="52"/>
      <c r="G48" s="47"/>
    </row>
    <row r="49" spans="2:14" ht="14.5" customHeight="1" x14ac:dyDescent="0.35">
      <c r="B49" s="46"/>
      <c r="C49" s="75"/>
      <c r="D49" s="52"/>
      <c r="G49" s="47"/>
    </row>
    <row r="50" spans="2:14" x14ac:dyDescent="0.35">
      <c r="C50" s="48"/>
      <c r="E50" s="48"/>
    </row>
    <row r="52" spans="2:14" s="40" customFormat="1" ht="15.5" x14ac:dyDescent="0.35">
      <c r="B52" s="35">
        <v>8</v>
      </c>
      <c r="C52" s="35" t="s">
        <v>10</v>
      </c>
      <c r="D52" s="39"/>
      <c r="E52" s="39"/>
      <c r="F52" s="39"/>
      <c r="G52" s="39"/>
      <c r="H52" s="39"/>
      <c r="I52" s="39"/>
      <c r="J52" s="39"/>
      <c r="K52" s="39"/>
      <c r="L52" s="39"/>
      <c r="M52" s="39"/>
      <c r="N52" s="39"/>
    </row>
    <row r="54" spans="2:14" s="37" customFormat="1" x14ac:dyDescent="0.35">
      <c r="C54" s="41" t="s">
        <v>11</v>
      </c>
      <c r="E54" s="41" t="s">
        <v>12</v>
      </c>
      <c r="G54" s="38" t="s">
        <v>13</v>
      </c>
      <c r="I54" s="38" t="s">
        <v>14</v>
      </c>
    </row>
    <row r="55" spans="2:14" s="50" customFormat="1" x14ac:dyDescent="0.35">
      <c r="C55" s="57"/>
      <c r="E55" s="57"/>
      <c r="F55" s="51"/>
      <c r="G55" s="57"/>
      <c r="I55" s="58"/>
    </row>
    <row r="56" spans="2:14" s="50" customFormat="1" ht="15" customHeight="1" x14ac:dyDescent="0.35">
      <c r="B56" s="53"/>
      <c r="C56" s="75" t="s">
        <v>366</v>
      </c>
      <c r="D56" s="54"/>
      <c r="E56" s="76" t="s">
        <v>288</v>
      </c>
      <c r="F56" s="55"/>
      <c r="G56" s="74" t="s">
        <v>308</v>
      </c>
      <c r="H56" s="56"/>
      <c r="I56" s="74" t="s">
        <v>309</v>
      </c>
      <c r="J56" s="56"/>
    </row>
    <row r="57" spans="2:14" s="50" customFormat="1" ht="15" customHeight="1" x14ac:dyDescent="0.35">
      <c r="B57" s="53"/>
      <c r="C57" s="75"/>
      <c r="D57" s="54"/>
      <c r="E57" s="76"/>
      <c r="F57" s="55"/>
      <c r="G57" s="74"/>
      <c r="H57" s="56"/>
      <c r="I57" s="74"/>
      <c r="J57" s="56"/>
    </row>
    <row r="58" spans="2:14" s="50" customFormat="1" ht="15" customHeight="1" x14ac:dyDescent="0.35">
      <c r="B58" s="53"/>
      <c r="C58" s="75"/>
      <c r="D58" s="54"/>
      <c r="E58" s="76"/>
      <c r="F58" s="55"/>
      <c r="G58" s="74"/>
      <c r="H58" s="56"/>
      <c r="I58" s="74"/>
      <c r="J58" s="56"/>
    </row>
    <row r="59" spans="2:14" s="50" customFormat="1" ht="15" customHeight="1" x14ac:dyDescent="0.35">
      <c r="B59" s="53"/>
      <c r="C59" s="75"/>
      <c r="D59" s="54"/>
      <c r="E59" s="76"/>
      <c r="F59" s="55"/>
      <c r="G59" s="74"/>
      <c r="H59" s="56"/>
      <c r="I59" s="74"/>
      <c r="J59" s="56"/>
    </row>
    <row r="60" spans="2:14" s="50" customFormat="1" ht="15" customHeight="1" x14ac:dyDescent="0.35">
      <c r="B60" s="53"/>
      <c r="C60" s="75"/>
      <c r="D60" s="54"/>
      <c r="E60" s="76"/>
      <c r="F60" s="55"/>
      <c r="G60" s="74"/>
      <c r="H60" s="56"/>
      <c r="I60" s="74"/>
      <c r="J60" s="56"/>
    </row>
    <row r="61" spans="2:14" s="50" customFormat="1" ht="15" customHeight="1" x14ac:dyDescent="0.35">
      <c r="B61" s="53"/>
      <c r="C61" s="75"/>
      <c r="D61" s="54"/>
      <c r="E61" s="76"/>
      <c r="F61" s="55"/>
      <c r="G61" s="74"/>
      <c r="H61" s="56"/>
      <c r="I61" s="74"/>
      <c r="J61" s="56"/>
    </row>
    <row r="62" spans="2:14" s="50" customFormat="1" ht="15" customHeight="1" x14ac:dyDescent="0.35">
      <c r="B62" s="53"/>
      <c r="C62" s="75"/>
      <c r="D62" s="54"/>
      <c r="E62" s="76"/>
      <c r="F62" s="55"/>
      <c r="G62" s="74"/>
      <c r="H62" s="56"/>
      <c r="I62" s="74"/>
      <c r="J62" s="56"/>
    </row>
    <row r="63" spans="2:14" s="50" customFormat="1" ht="15" customHeight="1" x14ac:dyDescent="0.35">
      <c r="B63" s="53"/>
      <c r="C63" s="75"/>
      <c r="D63" s="54"/>
      <c r="E63" s="76"/>
      <c r="F63" s="55"/>
      <c r="G63" s="74"/>
      <c r="H63" s="56"/>
      <c r="I63" s="74"/>
      <c r="J63" s="56"/>
    </row>
    <row r="64" spans="2:14" s="50" customFormat="1" x14ac:dyDescent="0.35">
      <c r="C64" s="67"/>
      <c r="E64" s="59"/>
      <c r="F64" s="51"/>
      <c r="G64" s="59"/>
      <c r="I64" s="60" t="s">
        <v>274</v>
      </c>
    </row>
    <row r="65" spans="2:14" s="50" customFormat="1" x14ac:dyDescent="0.35">
      <c r="C65" s="51"/>
      <c r="E65" s="51"/>
      <c r="F65" s="51"/>
      <c r="G65" s="51"/>
      <c r="I65" s="50" t="s">
        <v>275</v>
      </c>
    </row>
    <row r="67" spans="2:14" s="40" customFormat="1" ht="15.5" x14ac:dyDescent="0.35">
      <c r="B67" s="35">
        <v>9</v>
      </c>
      <c r="C67" s="35" t="s">
        <v>15</v>
      </c>
      <c r="D67" s="39"/>
      <c r="E67" s="39"/>
      <c r="F67" s="39"/>
      <c r="G67" s="39"/>
      <c r="H67" s="39"/>
      <c r="I67" s="39"/>
      <c r="J67" s="39"/>
      <c r="K67" s="39"/>
      <c r="L67" s="39"/>
      <c r="M67" s="39"/>
      <c r="N67" s="39"/>
    </row>
  </sheetData>
  <mergeCells count="9">
    <mergeCell ref="C4:E4"/>
    <mergeCell ref="C27:C34"/>
    <mergeCell ref="G56:G63"/>
    <mergeCell ref="I56:I63"/>
    <mergeCell ref="C42:C49"/>
    <mergeCell ref="C56:C63"/>
    <mergeCell ref="E56:E63"/>
    <mergeCell ref="C11:C20"/>
    <mergeCell ref="E27:E3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69E6-8B1F-444F-8E40-610B346AF397}">
  <dimension ref="B1:N30"/>
  <sheetViews>
    <sheetView workbookViewId="0">
      <selection activeCell="C34" sqref="C34"/>
    </sheetView>
  </sheetViews>
  <sheetFormatPr defaultRowHeight="14.5" x14ac:dyDescent="0.35"/>
  <cols>
    <col min="3" max="3" width="53" bestFit="1" customWidth="1"/>
    <col min="4" max="4" width="11.7265625" bestFit="1" customWidth="1"/>
    <col min="5" max="5" width="9.36328125" bestFit="1" customWidth="1"/>
    <col min="8" max="8" width="9.36328125" bestFit="1" customWidth="1"/>
  </cols>
  <sheetData>
    <row r="1" spans="2:14" x14ac:dyDescent="0.35">
      <c r="C1" s="36" t="s">
        <v>16</v>
      </c>
    </row>
    <row r="2" spans="2:14" s="36" customFormat="1" x14ac:dyDescent="0.35">
      <c r="D2" s="82" t="s">
        <v>17</v>
      </c>
      <c r="E2" s="82"/>
      <c r="F2" s="82"/>
      <c r="G2" s="82" t="s">
        <v>18</v>
      </c>
      <c r="H2" s="82"/>
      <c r="I2" s="82"/>
    </row>
    <row r="3" spans="2:14" x14ac:dyDescent="0.35">
      <c r="D3">
        <v>2021</v>
      </c>
      <c r="E3">
        <v>2022</v>
      </c>
      <c r="F3">
        <v>2023</v>
      </c>
      <c r="G3">
        <v>2021</v>
      </c>
      <c r="H3">
        <v>2022</v>
      </c>
      <c r="I3">
        <v>2023</v>
      </c>
      <c r="J3" t="s">
        <v>19</v>
      </c>
    </row>
    <row r="4" spans="2:14" s="13" customFormat="1" ht="15.5" x14ac:dyDescent="0.35">
      <c r="B4" s="7">
        <v>5</v>
      </c>
      <c r="C4" s="7" t="s">
        <v>2</v>
      </c>
      <c r="D4"/>
      <c r="E4"/>
      <c r="F4"/>
      <c r="G4"/>
      <c r="H4"/>
      <c r="I4"/>
      <c r="J4" s="31"/>
    </row>
    <row r="5" spans="2:14" x14ac:dyDescent="0.35">
      <c r="C5" t="s">
        <v>20</v>
      </c>
      <c r="G5" t="s">
        <v>21</v>
      </c>
      <c r="H5" t="s">
        <v>21</v>
      </c>
      <c r="M5" t="s">
        <v>281</v>
      </c>
      <c r="N5" t="s">
        <v>282</v>
      </c>
    </row>
    <row r="6" spans="2:14" x14ac:dyDescent="0.35">
      <c r="C6" t="s">
        <v>22</v>
      </c>
      <c r="D6">
        <v>2500</v>
      </c>
      <c r="G6">
        <f>21+32+23+10+300+10+40+29</f>
        <v>465</v>
      </c>
      <c r="H6">
        <v>400</v>
      </c>
      <c r="I6">
        <v>495</v>
      </c>
      <c r="J6">
        <f>D6-G6-H6-I6</f>
        <v>1140</v>
      </c>
      <c r="M6">
        <f>SUM(G6:I6)</f>
        <v>1360</v>
      </c>
      <c r="N6">
        <f>D6-M6</f>
        <v>1140</v>
      </c>
    </row>
    <row r="10" spans="2:14" s="13" customFormat="1" ht="15.5" x14ac:dyDescent="0.35">
      <c r="B10" s="7">
        <v>6</v>
      </c>
      <c r="C10" s="7" t="s">
        <v>5</v>
      </c>
      <c r="D10"/>
      <c r="E10"/>
      <c r="F10"/>
      <c r="G10"/>
      <c r="H10"/>
      <c r="I10"/>
      <c r="J10" s="31"/>
    </row>
    <row r="11" spans="2:14" x14ac:dyDescent="0.35">
      <c r="C11" t="s">
        <v>23</v>
      </c>
      <c r="G11" t="s">
        <v>24</v>
      </c>
      <c r="H11" t="s">
        <v>24</v>
      </c>
      <c r="I11" t="s">
        <v>24</v>
      </c>
    </row>
    <row r="14" spans="2:14" s="13" customFormat="1" ht="15.5" x14ac:dyDescent="0.35">
      <c r="B14" s="7">
        <v>7</v>
      </c>
      <c r="C14" s="7" t="s">
        <v>8</v>
      </c>
      <c r="D14"/>
      <c r="E14"/>
      <c r="F14"/>
      <c r="G14"/>
      <c r="H14"/>
      <c r="I14"/>
      <c r="J14" s="31"/>
    </row>
    <row r="15" spans="2:14" x14ac:dyDescent="0.35">
      <c r="C15" t="s">
        <v>25</v>
      </c>
      <c r="G15" t="s">
        <v>26</v>
      </c>
    </row>
    <row r="18" spans="2:12" s="13" customFormat="1" ht="15.5" x14ac:dyDescent="0.35">
      <c r="B18" s="7">
        <v>8</v>
      </c>
      <c r="C18" s="7" t="s">
        <v>10</v>
      </c>
      <c r="D18"/>
      <c r="E18"/>
      <c r="F18"/>
      <c r="G18"/>
      <c r="H18"/>
      <c r="I18"/>
      <c r="J18" s="31"/>
    </row>
    <row r="19" spans="2:12" x14ac:dyDescent="0.35">
      <c r="C19" t="s">
        <v>27</v>
      </c>
      <c r="D19" t="s">
        <v>28</v>
      </c>
      <c r="G19" t="s">
        <v>29</v>
      </c>
      <c r="H19" t="s">
        <v>29</v>
      </c>
    </row>
    <row r="20" spans="2:12" x14ac:dyDescent="0.35">
      <c r="C20" t="s">
        <v>30</v>
      </c>
      <c r="G20" t="s">
        <v>26</v>
      </c>
    </row>
    <row r="21" spans="2:12" s="13" customFormat="1" ht="15.5" x14ac:dyDescent="0.35">
      <c r="C21" t="s">
        <v>31</v>
      </c>
      <c r="G21" s="13" t="s">
        <v>32</v>
      </c>
      <c r="J21" s="31"/>
    </row>
    <row r="23" spans="2:12" s="13" customFormat="1" ht="15.5" x14ac:dyDescent="0.35">
      <c r="B23" s="7">
        <v>9</v>
      </c>
      <c r="C23" s="7" t="s">
        <v>15</v>
      </c>
      <c r="D23"/>
      <c r="E23"/>
      <c r="F23"/>
      <c r="G23"/>
      <c r="H23"/>
      <c r="I23"/>
      <c r="J23" s="31"/>
    </row>
    <row r="24" spans="2:12" x14ac:dyDescent="0.35">
      <c r="D24" s="82" t="s">
        <v>17</v>
      </c>
      <c r="E24" s="82"/>
      <c r="F24" s="82"/>
      <c r="G24" s="82" t="s">
        <v>18</v>
      </c>
      <c r="H24" s="82"/>
      <c r="I24" s="82"/>
      <c r="J24" s="82" t="s">
        <v>33</v>
      </c>
      <c r="K24" s="82"/>
      <c r="L24" s="82"/>
    </row>
    <row r="25" spans="2:12" x14ac:dyDescent="0.35">
      <c r="D25">
        <v>2021</v>
      </c>
      <c r="E25">
        <v>2022</v>
      </c>
      <c r="F25">
        <v>2023</v>
      </c>
      <c r="G25">
        <v>2021</v>
      </c>
      <c r="H25">
        <v>2022</v>
      </c>
      <c r="I25">
        <v>2023</v>
      </c>
      <c r="J25">
        <v>2021</v>
      </c>
      <c r="K25">
        <v>2022</v>
      </c>
      <c r="L25">
        <v>2023</v>
      </c>
    </row>
    <row r="26" spans="2:12" x14ac:dyDescent="0.35">
      <c r="C26" t="s">
        <v>34</v>
      </c>
      <c r="D26">
        <v>1</v>
      </c>
      <c r="E26">
        <v>1</v>
      </c>
      <c r="F26">
        <v>1</v>
      </c>
      <c r="G26">
        <v>1</v>
      </c>
      <c r="H26">
        <v>1</v>
      </c>
      <c r="J26">
        <f>D26-G26</f>
        <v>0</v>
      </c>
      <c r="K26">
        <f t="shared" ref="K26:L30" si="0">E26-H26</f>
        <v>0</v>
      </c>
      <c r="L26">
        <f t="shared" si="0"/>
        <v>1</v>
      </c>
    </row>
    <row r="27" spans="2:12" x14ac:dyDescent="0.35">
      <c r="C27" t="s">
        <v>35</v>
      </c>
      <c r="D27">
        <v>1</v>
      </c>
      <c r="E27">
        <v>1</v>
      </c>
      <c r="F27">
        <v>1</v>
      </c>
      <c r="G27">
        <v>1</v>
      </c>
      <c r="H27">
        <v>1</v>
      </c>
      <c r="I27">
        <v>1</v>
      </c>
      <c r="J27">
        <f t="shared" ref="J27:J30" si="1">D27-G27</f>
        <v>0</v>
      </c>
      <c r="K27">
        <f t="shared" si="0"/>
        <v>0</v>
      </c>
      <c r="L27">
        <f t="shared" si="0"/>
        <v>0</v>
      </c>
    </row>
    <row r="28" spans="2:12" x14ac:dyDescent="0.35">
      <c r="C28" t="s">
        <v>36</v>
      </c>
      <c r="E28">
        <v>2</v>
      </c>
      <c r="F28">
        <v>2</v>
      </c>
      <c r="H28">
        <v>2</v>
      </c>
      <c r="I28">
        <v>1</v>
      </c>
      <c r="J28">
        <f t="shared" si="1"/>
        <v>0</v>
      </c>
      <c r="K28">
        <f t="shared" si="0"/>
        <v>0</v>
      </c>
      <c r="L28">
        <f t="shared" si="0"/>
        <v>1</v>
      </c>
    </row>
    <row r="29" spans="2:12" x14ac:dyDescent="0.35">
      <c r="C29" t="s">
        <v>37</v>
      </c>
      <c r="E29">
        <v>2</v>
      </c>
      <c r="F29">
        <v>2</v>
      </c>
      <c r="H29">
        <v>2</v>
      </c>
      <c r="I29">
        <v>1</v>
      </c>
      <c r="J29">
        <f t="shared" si="1"/>
        <v>0</v>
      </c>
      <c r="K29">
        <f t="shared" si="0"/>
        <v>0</v>
      </c>
      <c r="L29">
        <f t="shared" si="0"/>
        <v>1</v>
      </c>
    </row>
    <row r="30" spans="2:12" x14ac:dyDescent="0.35">
      <c r="C30" t="s">
        <v>38</v>
      </c>
      <c r="D30">
        <v>4</v>
      </c>
      <c r="E30">
        <v>4</v>
      </c>
      <c r="F30">
        <v>4</v>
      </c>
      <c r="H30">
        <v>4</v>
      </c>
      <c r="I30">
        <v>2</v>
      </c>
      <c r="J30">
        <f t="shared" si="1"/>
        <v>4</v>
      </c>
      <c r="K30">
        <f t="shared" si="0"/>
        <v>0</v>
      </c>
      <c r="L30">
        <f t="shared" si="0"/>
        <v>2</v>
      </c>
    </row>
  </sheetData>
  <mergeCells count="5">
    <mergeCell ref="D2:F2"/>
    <mergeCell ref="G2:I2"/>
    <mergeCell ref="D24:F24"/>
    <mergeCell ref="G24:I24"/>
    <mergeCell ref="J24:L2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39B71-62A6-4C76-9169-BCDD352BC4A0}">
  <dimension ref="A1:K36"/>
  <sheetViews>
    <sheetView topLeftCell="A15" zoomScale="90" zoomScaleNormal="90" workbookViewId="0">
      <selection activeCell="H17" sqref="H17"/>
    </sheetView>
  </sheetViews>
  <sheetFormatPr defaultColWidth="9" defaultRowHeight="14" x14ac:dyDescent="0.3"/>
  <cols>
    <col min="1" max="1" width="5.81640625" style="3" customWidth="1"/>
    <col min="2" max="2" width="83.08984375" style="4" customWidth="1"/>
    <col min="3" max="3" width="21" style="5" hidden="1" customWidth="1"/>
    <col min="4" max="4" width="20.36328125" style="5" hidden="1" customWidth="1"/>
    <col min="5" max="5" width="81.26953125" style="5" customWidth="1"/>
    <col min="6" max="6" width="73.26953125" style="5" customWidth="1"/>
    <col min="7" max="7" width="66.26953125" style="5" customWidth="1"/>
    <col min="8" max="8" width="69.7265625" style="5" customWidth="1"/>
    <col min="9" max="9" width="76.26953125" style="5" customWidth="1"/>
    <col min="10" max="10" width="16.36328125" style="5" customWidth="1"/>
    <col min="11" max="11" width="34" style="34" customWidth="1"/>
    <col min="12" max="16384" width="9" style="2"/>
  </cols>
  <sheetData>
    <row r="1" spans="1:11" s="1" customFormat="1" ht="49" customHeight="1" x14ac:dyDescent="0.3">
      <c r="A1" s="17"/>
      <c r="B1" s="83" t="s">
        <v>39</v>
      </c>
      <c r="C1" s="84"/>
      <c r="D1" s="84"/>
      <c r="E1" s="84"/>
      <c r="F1" s="84"/>
      <c r="G1" s="84"/>
      <c r="H1" s="84"/>
      <c r="I1" s="84"/>
      <c r="J1" s="84"/>
      <c r="K1" s="32"/>
    </row>
    <row r="2" spans="1:11" s="9" customFormat="1" ht="15.5" x14ac:dyDescent="0.35">
      <c r="A2" s="6" t="s">
        <v>40</v>
      </c>
      <c r="B2" s="7" t="s">
        <v>39</v>
      </c>
      <c r="C2" s="8" t="s">
        <v>41</v>
      </c>
      <c r="D2" s="8" t="s">
        <v>42</v>
      </c>
      <c r="E2" s="8" t="s">
        <v>43</v>
      </c>
      <c r="F2" s="8" t="s">
        <v>44</v>
      </c>
      <c r="G2" s="8" t="s">
        <v>45</v>
      </c>
      <c r="H2" s="8" t="s">
        <v>46</v>
      </c>
      <c r="I2" s="8" t="s">
        <v>47</v>
      </c>
    </row>
    <row r="3" spans="1:11" s="9" customFormat="1" ht="15.5" x14ac:dyDescent="0.35">
      <c r="A3" s="6">
        <v>2</v>
      </c>
      <c r="B3" s="7" t="s">
        <v>48</v>
      </c>
      <c r="C3" s="8"/>
      <c r="D3" s="8"/>
      <c r="E3" s="8"/>
      <c r="F3" s="8"/>
      <c r="G3" s="8"/>
      <c r="H3" s="8"/>
      <c r="I3" s="33"/>
    </row>
    <row r="4" spans="1:11" customFormat="1" ht="14.5" x14ac:dyDescent="0.35">
      <c r="A4">
        <v>2</v>
      </c>
      <c r="B4" s="61" t="s">
        <v>48</v>
      </c>
    </row>
    <row r="5" spans="1:11" s="9" customFormat="1" ht="15.5" x14ac:dyDescent="0.35">
      <c r="A5" s="7">
        <v>5</v>
      </c>
      <c r="B5" s="7" t="s">
        <v>2</v>
      </c>
      <c r="C5" s="8"/>
      <c r="D5" s="8"/>
      <c r="E5" s="8"/>
      <c r="F5" s="8"/>
      <c r="G5" s="8"/>
      <c r="H5" s="8"/>
      <c r="I5" s="33"/>
    </row>
    <row r="6" spans="1:11" s="13" customFormat="1" ht="170.5" x14ac:dyDescent="0.35">
      <c r="A6" s="10" t="s">
        <v>49</v>
      </c>
      <c r="B6" s="11" t="s">
        <v>50</v>
      </c>
      <c r="C6" s="12" t="s">
        <v>51</v>
      </c>
      <c r="D6" s="12" t="s">
        <v>52</v>
      </c>
      <c r="E6" s="18" t="s">
        <v>53</v>
      </c>
      <c r="F6" s="12" t="s">
        <v>54</v>
      </c>
      <c r="G6" s="12"/>
      <c r="H6" s="24" t="s">
        <v>276</v>
      </c>
      <c r="I6" s="31"/>
    </row>
    <row r="7" spans="1:11" s="13" customFormat="1" ht="93" x14ac:dyDescent="0.35">
      <c r="A7" s="10" t="s">
        <v>55</v>
      </c>
      <c r="B7" s="63" t="s">
        <v>270</v>
      </c>
      <c r="C7" s="12" t="s">
        <v>57</v>
      </c>
      <c r="D7" s="12" t="s">
        <v>52</v>
      </c>
      <c r="E7" s="12" t="s">
        <v>58</v>
      </c>
      <c r="F7" s="12" t="s">
        <v>59</v>
      </c>
      <c r="G7" s="24" t="s">
        <v>60</v>
      </c>
      <c r="H7" s="12"/>
    </row>
    <row r="8" spans="1:11" s="13" customFormat="1" ht="304.5" customHeight="1" x14ac:dyDescent="0.35">
      <c r="A8" s="10" t="s">
        <v>61</v>
      </c>
      <c r="B8" s="66" t="s">
        <v>269</v>
      </c>
      <c r="C8" s="12" t="s">
        <v>62</v>
      </c>
      <c r="D8" s="12" t="s">
        <v>63</v>
      </c>
      <c r="E8" s="12" t="s">
        <v>273</v>
      </c>
      <c r="F8" s="12" t="s">
        <v>64</v>
      </c>
      <c r="G8" s="22" t="s">
        <v>65</v>
      </c>
      <c r="H8" s="24" t="s">
        <v>277</v>
      </c>
      <c r="I8" s="31"/>
    </row>
    <row r="9" spans="1:11" s="13" customFormat="1" ht="93" customHeight="1" x14ac:dyDescent="0.35">
      <c r="A9" s="10" t="s">
        <v>66</v>
      </c>
      <c r="B9" s="64" t="s">
        <v>261</v>
      </c>
      <c r="C9" s="12" t="s">
        <v>68</v>
      </c>
      <c r="D9" s="12" t="s">
        <v>52</v>
      </c>
      <c r="E9" s="12" t="s">
        <v>278</v>
      </c>
      <c r="F9" s="12" t="s">
        <v>69</v>
      </c>
      <c r="G9" s="22" t="s">
        <v>70</v>
      </c>
      <c r="H9" s="12" t="s">
        <v>279</v>
      </c>
      <c r="I9" s="31"/>
    </row>
    <row r="10" spans="1:11" s="13" customFormat="1" ht="207.75" customHeight="1" x14ac:dyDescent="0.35">
      <c r="A10" s="10" t="s">
        <v>72</v>
      </c>
      <c r="B10" s="11" t="s">
        <v>73</v>
      </c>
      <c r="C10" s="12" t="s">
        <v>74</v>
      </c>
      <c r="D10" s="12" t="s">
        <v>52</v>
      </c>
      <c r="E10" s="12" t="s">
        <v>265</v>
      </c>
      <c r="F10" s="12" t="s">
        <v>266</v>
      </c>
      <c r="G10" s="20" t="s">
        <v>267</v>
      </c>
      <c r="H10" s="12" t="s">
        <v>75</v>
      </c>
      <c r="I10" s="31"/>
    </row>
    <row r="11" spans="1:11" s="13" customFormat="1" ht="155" x14ac:dyDescent="0.35">
      <c r="A11" s="10" t="s">
        <v>76</v>
      </c>
      <c r="B11" s="11" t="s">
        <v>77</v>
      </c>
      <c r="C11" s="12" t="s">
        <v>57</v>
      </c>
      <c r="D11" s="12" t="s">
        <v>52</v>
      </c>
      <c r="E11" s="12" t="s">
        <v>78</v>
      </c>
      <c r="F11" s="12" t="s">
        <v>79</v>
      </c>
      <c r="G11" s="21" t="s">
        <v>80</v>
      </c>
      <c r="H11" s="12"/>
      <c r="I11" s="31"/>
    </row>
    <row r="12" spans="1:11" s="13" customFormat="1" ht="153" customHeight="1" x14ac:dyDescent="0.35">
      <c r="A12" s="10" t="s">
        <v>81</v>
      </c>
      <c r="B12" s="63" t="s">
        <v>82</v>
      </c>
      <c r="C12" s="12" t="s">
        <v>57</v>
      </c>
      <c r="D12" s="12" t="s">
        <v>52</v>
      </c>
      <c r="E12" s="12" t="s">
        <v>262</v>
      </c>
      <c r="F12" s="12" t="s">
        <v>84</v>
      </c>
      <c r="G12" s="21" t="s">
        <v>85</v>
      </c>
      <c r="H12" s="12"/>
      <c r="I12" s="31"/>
    </row>
    <row r="13" spans="1:11" s="13" customFormat="1" ht="108.5" x14ac:dyDescent="0.35">
      <c r="A13" s="10" t="s">
        <v>86</v>
      </c>
      <c r="B13" s="63" t="s">
        <v>254</v>
      </c>
      <c r="C13" s="12" t="s">
        <v>88</v>
      </c>
      <c r="D13" s="12" t="s">
        <v>89</v>
      </c>
      <c r="E13" s="12" t="s">
        <v>90</v>
      </c>
      <c r="F13" s="12" t="s">
        <v>91</v>
      </c>
      <c r="G13" s="12" t="s">
        <v>92</v>
      </c>
      <c r="H13" s="26"/>
      <c r="I13" s="31"/>
    </row>
    <row r="14" spans="1:11" s="13" customFormat="1" ht="15.5" x14ac:dyDescent="0.35">
      <c r="A14" s="7">
        <v>6</v>
      </c>
      <c r="B14" s="7" t="s">
        <v>5</v>
      </c>
      <c r="C14" s="25"/>
      <c r="D14" s="25"/>
      <c r="E14" s="25"/>
      <c r="F14" s="16"/>
      <c r="G14" s="16"/>
      <c r="H14" s="16"/>
      <c r="I14" s="31"/>
    </row>
    <row r="15" spans="1:11" s="13" customFormat="1" ht="240.75" customHeight="1" x14ac:dyDescent="0.35">
      <c r="A15" s="10" t="s">
        <v>93</v>
      </c>
      <c r="B15" s="11" t="s">
        <v>94</v>
      </c>
      <c r="C15" s="12" t="s">
        <v>95</v>
      </c>
      <c r="D15" s="12" t="s">
        <v>89</v>
      </c>
      <c r="E15" s="12" t="s">
        <v>289</v>
      </c>
      <c r="F15" s="12" t="s">
        <v>96</v>
      </c>
      <c r="G15" s="24" t="s">
        <v>97</v>
      </c>
      <c r="H15" s="12" t="s">
        <v>98</v>
      </c>
      <c r="I15" s="31"/>
    </row>
    <row r="16" spans="1:11" s="13" customFormat="1" ht="77.5" x14ac:dyDescent="0.35">
      <c r="A16" s="10" t="s">
        <v>99</v>
      </c>
      <c r="B16" s="11" t="s">
        <v>100</v>
      </c>
      <c r="C16" s="12" t="s">
        <v>101</v>
      </c>
      <c r="D16" s="12" t="s">
        <v>89</v>
      </c>
      <c r="E16" s="62" t="s">
        <v>102</v>
      </c>
      <c r="F16" s="12" t="s">
        <v>103</v>
      </c>
      <c r="G16" s="12" t="s">
        <v>104</v>
      </c>
      <c r="H16" s="12" t="s">
        <v>105</v>
      </c>
      <c r="I16" s="31"/>
    </row>
    <row r="17" spans="1:9" s="13" customFormat="1" ht="325.5" x14ac:dyDescent="0.35">
      <c r="A17" s="10" t="s">
        <v>106</v>
      </c>
      <c r="B17" s="11" t="s">
        <v>107</v>
      </c>
      <c r="C17" s="12" t="s">
        <v>108</v>
      </c>
      <c r="D17" s="12" t="s">
        <v>109</v>
      </c>
      <c r="E17" s="12" t="s">
        <v>361</v>
      </c>
      <c r="F17" s="12" t="s">
        <v>110</v>
      </c>
      <c r="G17" s="12" t="s">
        <v>260</v>
      </c>
      <c r="H17" s="12" t="s">
        <v>284</v>
      </c>
      <c r="I17" s="31"/>
    </row>
    <row r="18" spans="1:9" s="13" customFormat="1" ht="108.5" x14ac:dyDescent="0.35">
      <c r="A18" s="10" t="s">
        <v>112</v>
      </c>
      <c r="B18" s="11" t="s">
        <v>113</v>
      </c>
      <c r="C18" s="12" t="s">
        <v>108</v>
      </c>
      <c r="D18" s="12" t="s">
        <v>89</v>
      </c>
      <c r="E18" s="12" t="s">
        <v>114</v>
      </c>
      <c r="F18" s="12" t="s">
        <v>115</v>
      </c>
      <c r="G18" s="12" t="s">
        <v>116</v>
      </c>
      <c r="H18" s="12"/>
      <c r="I18" s="31"/>
    </row>
    <row r="19" spans="1:9" s="13" customFormat="1" ht="15.5" x14ac:dyDescent="0.35">
      <c r="A19" s="7">
        <v>7</v>
      </c>
      <c r="B19" s="7" t="s">
        <v>8</v>
      </c>
      <c r="C19" s="25"/>
      <c r="D19" s="25"/>
      <c r="E19" s="25"/>
      <c r="F19" s="16"/>
      <c r="G19" s="16"/>
      <c r="H19" s="16"/>
      <c r="I19" s="31"/>
    </row>
    <row r="20" spans="1:9" s="13" customFormat="1" ht="170.5" x14ac:dyDescent="0.35">
      <c r="A20" s="10" t="s">
        <v>117</v>
      </c>
      <c r="B20" s="11" t="s">
        <v>118</v>
      </c>
      <c r="C20" s="12" t="s">
        <v>57</v>
      </c>
      <c r="D20" s="12" t="s">
        <v>52</v>
      </c>
      <c r="E20" s="12" t="s">
        <v>119</v>
      </c>
      <c r="F20" s="12" t="s">
        <v>120</v>
      </c>
      <c r="G20" s="12" t="s">
        <v>121</v>
      </c>
      <c r="H20" s="12"/>
      <c r="I20" s="31"/>
    </row>
    <row r="21" spans="1:9" s="13" customFormat="1" ht="139.5" x14ac:dyDescent="0.35">
      <c r="A21" s="10" t="s">
        <v>122</v>
      </c>
      <c r="B21" s="11" t="s">
        <v>123</v>
      </c>
      <c r="C21" s="12" t="s">
        <v>51</v>
      </c>
      <c r="D21" s="12" t="s">
        <v>52</v>
      </c>
      <c r="E21" s="65" t="s">
        <v>268</v>
      </c>
      <c r="F21" s="12" t="s">
        <v>124</v>
      </c>
      <c r="G21" s="19" t="s">
        <v>125</v>
      </c>
      <c r="H21" s="12"/>
      <c r="I21" s="31"/>
    </row>
    <row r="22" spans="1:9" s="13" customFormat="1" ht="132.65" customHeight="1" x14ac:dyDescent="0.35">
      <c r="A22" s="10" t="s">
        <v>126</v>
      </c>
      <c r="B22" s="63" t="s">
        <v>127</v>
      </c>
      <c r="C22" s="12" t="s">
        <v>51</v>
      </c>
      <c r="D22" s="12" t="s">
        <v>52</v>
      </c>
      <c r="E22" s="12" t="s">
        <v>258</v>
      </c>
      <c r="F22" s="12" t="s">
        <v>128</v>
      </c>
      <c r="G22" s="12" t="s">
        <v>259</v>
      </c>
      <c r="H22" s="12"/>
      <c r="I22" s="31"/>
    </row>
    <row r="23" spans="1:9" s="13" customFormat="1" ht="15.5" x14ac:dyDescent="0.35">
      <c r="A23" s="7">
        <v>8</v>
      </c>
      <c r="B23" s="7" t="s">
        <v>10</v>
      </c>
      <c r="C23" s="25"/>
      <c r="D23" s="25"/>
      <c r="E23" s="25"/>
      <c r="F23" s="16"/>
      <c r="G23" s="16"/>
      <c r="H23" s="16"/>
      <c r="I23" s="31"/>
    </row>
    <row r="24" spans="1:9" s="13" customFormat="1" ht="234.65" customHeight="1" x14ac:dyDescent="0.35">
      <c r="A24" s="10" t="s">
        <v>130</v>
      </c>
      <c r="B24" s="11" t="s">
        <v>131</v>
      </c>
      <c r="C24" s="12" t="s">
        <v>132</v>
      </c>
      <c r="D24" s="12" t="s">
        <v>133</v>
      </c>
      <c r="E24" s="12" t="s">
        <v>283</v>
      </c>
      <c r="F24" s="12" t="s">
        <v>253</v>
      </c>
      <c r="G24" s="12" t="s">
        <v>285</v>
      </c>
      <c r="H24" s="12" t="s">
        <v>286</v>
      </c>
      <c r="I24" s="31"/>
    </row>
    <row r="25" spans="1:9" s="13" customFormat="1" ht="108.5" x14ac:dyDescent="0.35">
      <c r="A25" s="10" t="s">
        <v>135</v>
      </c>
      <c r="B25" s="11" t="s">
        <v>136</v>
      </c>
      <c r="C25" s="12" t="s">
        <v>137</v>
      </c>
      <c r="D25" s="12" t="s">
        <v>52</v>
      </c>
      <c r="E25" s="12" t="s">
        <v>138</v>
      </c>
      <c r="F25" s="12"/>
      <c r="G25" s="12" t="s">
        <v>287</v>
      </c>
      <c r="H25" s="12" t="s">
        <v>287</v>
      </c>
      <c r="I25" s="31"/>
    </row>
    <row r="26" spans="1:9" s="13" customFormat="1" ht="346.5" customHeight="1" x14ac:dyDescent="0.35">
      <c r="A26" s="10" t="s">
        <v>139</v>
      </c>
      <c r="B26" s="15" t="s">
        <v>140</v>
      </c>
      <c r="C26" s="12" t="s">
        <v>141</v>
      </c>
      <c r="D26" s="12" t="s">
        <v>52</v>
      </c>
      <c r="E26" s="24" t="s">
        <v>271</v>
      </c>
      <c r="F26" s="24"/>
      <c r="G26" s="12" t="s">
        <v>255</v>
      </c>
      <c r="H26" s="12"/>
      <c r="I26" s="31"/>
    </row>
    <row r="27" spans="1:9" s="13" customFormat="1" ht="129" customHeight="1" x14ac:dyDescent="0.35">
      <c r="A27" s="10" t="s">
        <v>142</v>
      </c>
      <c r="B27" s="11" t="s">
        <v>143</v>
      </c>
      <c r="C27" s="12" t="s">
        <v>137</v>
      </c>
      <c r="D27" s="12" t="s">
        <v>144</v>
      </c>
      <c r="E27" s="12" t="s">
        <v>145</v>
      </c>
      <c r="F27" s="12"/>
      <c r="G27" s="24" t="s">
        <v>146</v>
      </c>
      <c r="H27" s="12" t="s">
        <v>147</v>
      </c>
      <c r="I27" s="31"/>
    </row>
    <row r="28" spans="1:9" s="13" customFormat="1" ht="108" customHeight="1" x14ac:dyDescent="0.35">
      <c r="A28" s="10" t="s">
        <v>148</v>
      </c>
      <c r="B28" s="11" t="s">
        <v>149</v>
      </c>
      <c r="C28" s="12" t="s">
        <v>57</v>
      </c>
      <c r="D28" s="12" t="s">
        <v>52</v>
      </c>
      <c r="E28" s="18" t="s">
        <v>257</v>
      </c>
      <c r="F28" s="23" t="s">
        <v>150</v>
      </c>
      <c r="G28" s="12" t="s">
        <v>256</v>
      </c>
      <c r="H28" s="12"/>
      <c r="I28" s="31"/>
    </row>
    <row r="29" spans="1:9" s="13" customFormat="1" ht="124" x14ac:dyDescent="0.35">
      <c r="A29" s="10" t="s">
        <v>151</v>
      </c>
      <c r="B29" s="11" t="s">
        <v>152</v>
      </c>
      <c r="C29" s="12" t="s">
        <v>153</v>
      </c>
      <c r="D29" s="12" t="s">
        <v>52</v>
      </c>
      <c r="E29" s="12" t="s">
        <v>263</v>
      </c>
      <c r="F29" s="24" t="s">
        <v>154</v>
      </c>
      <c r="G29" s="12" t="s">
        <v>155</v>
      </c>
      <c r="H29" s="12" t="s">
        <v>156</v>
      </c>
      <c r="I29" s="31"/>
    </row>
    <row r="30" spans="1:9" s="13" customFormat="1" ht="15.5" x14ac:dyDescent="0.35">
      <c r="A30" s="7">
        <v>9</v>
      </c>
      <c r="B30" s="7" t="s">
        <v>15</v>
      </c>
      <c r="C30" s="25"/>
      <c r="D30" s="25"/>
      <c r="E30" s="25"/>
      <c r="F30" s="16"/>
      <c r="G30" s="16"/>
      <c r="H30" s="16"/>
      <c r="I30" s="31"/>
    </row>
    <row r="31" spans="1:9" s="13" customFormat="1" ht="129.65" customHeight="1" x14ac:dyDescent="0.35">
      <c r="A31" s="10" t="s">
        <v>157</v>
      </c>
      <c r="B31" s="11" t="s">
        <v>158</v>
      </c>
      <c r="C31" s="12" t="s">
        <v>159</v>
      </c>
      <c r="D31" s="12" t="s">
        <v>160</v>
      </c>
      <c r="E31" s="24" t="s">
        <v>161</v>
      </c>
      <c r="F31" s="24"/>
      <c r="G31" s="24" t="s">
        <v>162</v>
      </c>
      <c r="H31" s="14" t="s">
        <v>163</v>
      </c>
      <c r="I31" s="31"/>
    </row>
    <row r="32" spans="1:9" s="13" customFormat="1" ht="93" x14ac:dyDescent="0.35">
      <c r="A32" s="10" t="s">
        <v>164</v>
      </c>
      <c r="B32" s="11" t="s">
        <v>165</v>
      </c>
      <c r="C32" s="12" t="s">
        <v>166</v>
      </c>
      <c r="D32" s="12" t="s">
        <v>167</v>
      </c>
      <c r="E32" s="12" t="s">
        <v>168</v>
      </c>
      <c r="F32" s="12"/>
      <c r="G32" s="24" t="s">
        <v>272</v>
      </c>
      <c r="H32" s="12" t="s">
        <v>169</v>
      </c>
      <c r="I32" s="31"/>
    </row>
    <row r="33" spans="1:9" s="13" customFormat="1" ht="77.5" x14ac:dyDescent="0.35">
      <c r="A33" s="10" t="s">
        <v>170</v>
      </c>
      <c r="B33" s="11" t="s">
        <v>171</v>
      </c>
      <c r="C33" s="12" t="s">
        <v>172</v>
      </c>
      <c r="D33" s="12" t="s">
        <v>173</v>
      </c>
      <c r="E33" s="12" t="s">
        <v>174</v>
      </c>
      <c r="G33" s="24" t="s">
        <v>175</v>
      </c>
      <c r="H33" s="12" t="s">
        <v>176</v>
      </c>
      <c r="I33" s="31"/>
    </row>
    <row r="34" spans="1:9" s="13" customFormat="1" ht="89.5" customHeight="1" x14ac:dyDescent="0.35">
      <c r="A34" s="10" t="s">
        <v>177</v>
      </c>
      <c r="B34" s="11" t="s">
        <v>178</v>
      </c>
      <c r="C34" s="12" t="s">
        <v>179</v>
      </c>
      <c r="D34" s="12" t="s">
        <v>167</v>
      </c>
      <c r="E34" s="12" t="s">
        <v>180</v>
      </c>
      <c r="F34" s="12"/>
      <c r="G34" s="24" t="s">
        <v>181</v>
      </c>
      <c r="H34" s="12" t="s">
        <v>182</v>
      </c>
      <c r="I34" s="31"/>
    </row>
    <row r="35" spans="1:9" s="13" customFormat="1" ht="228.65" customHeight="1" x14ac:dyDescent="0.35">
      <c r="A35" s="10" t="s">
        <v>183</v>
      </c>
      <c r="B35" s="63" t="s">
        <v>264</v>
      </c>
      <c r="C35" s="12" t="s">
        <v>185</v>
      </c>
      <c r="D35" s="12" t="s">
        <v>186</v>
      </c>
      <c r="E35" s="12" t="s">
        <v>187</v>
      </c>
      <c r="F35" s="12"/>
      <c r="G35" s="26" t="s">
        <v>188</v>
      </c>
      <c r="H35" s="12"/>
      <c r="I35" s="31"/>
    </row>
    <row r="36" spans="1:9" s="13" customFormat="1" ht="72" customHeight="1" x14ac:dyDescent="0.35">
      <c r="A36" s="10" t="s">
        <v>189</v>
      </c>
      <c r="B36" s="11" t="s">
        <v>190</v>
      </c>
      <c r="C36" s="12" t="s">
        <v>191</v>
      </c>
      <c r="D36" s="12" t="s">
        <v>192</v>
      </c>
      <c r="E36" s="12" t="s">
        <v>193</v>
      </c>
      <c r="F36" s="12"/>
      <c r="G36" s="26" t="s">
        <v>194</v>
      </c>
      <c r="H36" s="12"/>
      <c r="I36" s="31"/>
    </row>
  </sheetData>
  <mergeCells count="1">
    <mergeCell ref="B1:J1"/>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FD3F6-6810-4506-908F-E7818AF85F8F}">
  <dimension ref="A1:G34"/>
  <sheetViews>
    <sheetView tabSelected="1" zoomScaleNormal="100" workbookViewId="0">
      <pane ySplit="2" topLeftCell="A4" activePane="bottomLeft" state="frozen"/>
      <selection pane="bottomLeft" activeCell="B26" sqref="B26"/>
    </sheetView>
  </sheetViews>
  <sheetFormatPr defaultColWidth="9" defaultRowHeight="14" x14ac:dyDescent="0.3"/>
  <cols>
    <col min="1" max="1" width="5.81640625" style="3" customWidth="1"/>
    <col min="2" max="2" width="69.81640625" style="4" customWidth="1"/>
    <col min="3" max="3" width="21" style="5" customWidth="1"/>
    <col min="4" max="4" width="20.36328125" style="5" customWidth="1"/>
    <col min="5" max="5" width="44.26953125" style="5" customWidth="1"/>
    <col min="6" max="6" width="40.6328125" style="5" customWidth="1"/>
    <col min="7" max="7" width="43.08984375" style="5" customWidth="1"/>
    <col min="8" max="16384" width="9" style="2"/>
  </cols>
  <sheetData>
    <row r="1" spans="1:7" s="1" customFormat="1" ht="19" x14ac:dyDescent="0.3">
      <c r="A1" s="17"/>
      <c r="B1" s="85" t="s">
        <v>39</v>
      </c>
      <c r="C1" s="86"/>
      <c r="D1" s="86"/>
      <c r="E1" s="86"/>
      <c r="F1" s="86"/>
      <c r="G1" s="86"/>
    </row>
    <row r="2" spans="1:7" s="9" customFormat="1" ht="15.5" x14ac:dyDescent="0.35">
      <c r="A2" s="6" t="s">
        <v>40</v>
      </c>
      <c r="B2" s="7" t="s">
        <v>39</v>
      </c>
      <c r="C2" s="8" t="s">
        <v>306</v>
      </c>
      <c r="D2" s="8" t="s">
        <v>305</v>
      </c>
      <c r="E2" s="8" t="s">
        <v>44</v>
      </c>
      <c r="F2" s="8" t="s">
        <v>45</v>
      </c>
      <c r="G2" s="8" t="s">
        <v>315</v>
      </c>
    </row>
    <row r="3" spans="1:7" s="9" customFormat="1" ht="15.5" x14ac:dyDescent="0.35">
      <c r="A3" s="7">
        <v>5</v>
      </c>
      <c r="B3" s="7" t="s">
        <v>2</v>
      </c>
      <c r="C3" s="8"/>
      <c r="D3" s="8"/>
      <c r="E3" s="8"/>
      <c r="F3" s="8"/>
      <c r="G3" s="8"/>
    </row>
    <row r="4" spans="1:7" s="13" customFormat="1" ht="279" x14ac:dyDescent="0.35">
      <c r="A4" s="10" t="s">
        <v>49</v>
      </c>
      <c r="B4" s="11" t="s">
        <v>195</v>
      </c>
      <c r="C4" s="12" t="s">
        <v>51</v>
      </c>
      <c r="D4" s="12" t="s">
        <v>52</v>
      </c>
      <c r="E4" s="18" t="s">
        <v>316</v>
      </c>
      <c r="F4" s="12" t="s">
        <v>311</v>
      </c>
      <c r="G4" s="12" t="s">
        <v>317</v>
      </c>
    </row>
    <row r="5" spans="1:7" s="69" customFormat="1" ht="245.4" customHeight="1" x14ac:dyDescent="0.35">
      <c r="A5" s="68" t="s">
        <v>55</v>
      </c>
      <c r="B5" s="11" t="s">
        <v>56</v>
      </c>
      <c r="C5" s="12" t="s">
        <v>57</v>
      </c>
      <c r="D5" s="12" t="s">
        <v>52</v>
      </c>
      <c r="E5" s="12" t="s">
        <v>372</v>
      </c>
      <c r="F5" s="12" t="s">
        <v>304</v>
      </c>
      <c r="G5" s="12" t="s">
        <v>318</v>
      </c>
    </row>
    <row r="6" spans="1:7" s="13" customFormat="1" ht="409.5" x14ac:dyDescent="0.35">
      <c r="A6" s="10" t="s">
        <v>61</v>
      </c>
      <c r="B6" s="11" t="s">
        <v>197</v>
      </c>
      <c r="C6" s="12" t="s">
        <v>62</v>
      </c>
      <c r="D6" s="12" t="s">
        <v>313</v>
      </c>
      <c r="E6" s="12" t="s">
        <v>375</v>
      </c>
      <c r="F6" s="22" t="s">
        <v>312</v>
      </c>
      <c r="G6" s="12" t="s">
        <v>319</v>
      </c>
    </row>
    <row r="7" spans="1:7" s="13" customFormat="1" ht="170.5" x14ac:dyDescent="0.35">
      <c r="A7" s="10" t="s">
        <v>66</v>
      </c>
      <c r="B7" s="11" t="s">
        <v>67</v>
      </c>
      <c r="C7" s="12" t="s">
        <v>68</v>
      </c>
      <c r="D7" s="12" t="s">
        <v>52</v>
      </c>
      <c r="E7" s="12" t="s">
        <v>314</v>
      </c>
      <c r="F7" s="22" t="s">
        <v>320</v>
      </c>
      <c r="G7" s="12" t="s">
        <v>321</v>
      </c>
    </row>
    <row r="8" spans="1:7" s="13" customFormat="1" ht="387.5" x14ac:dyDescent="0.35">
      <c r="A8" s="10" t="s">
        <v>72</v>
      </c>
      <c r="B8" s="11" t="s">
        <v>73</v>
      </c>
      <c r="C8" s="12" t="s">
        <v>74</v>
      </c>
      <c r="D8" s="12" t="s">
        <v>52</v>
      </c>
      <c r="E8" s="12" t="s">
        <v>322</v>
      </c>
      <c r="F8" s="20" t="s">
        <v>323</v>
      </c>
      <c r="G8" s="12" t="s">
        <v>324</v>
      </c>
    </row>
    <row r="9" spans="1:7" s="13" customFormat="1" ht="273" customHeight="1" x14ac:dyDescent="0.35">
      <c r="A9" s="10" t="s">
        <v>76</v>
      </c>
      <c r="B9" s="11" t="s">
        <v>303</v>
      </c>
      <c r="C9" s="12" t="s">
        <v>57</v>
      </c>
      <c r="D9" s="12" t="s">
        <v>52</v>
      </c>
      <c r="E9" s="12" t="s">
        <v>219</v>
      </c>
      <c r="F9" s="21" t="s">
        <v>302</v>
      </c>
      <c r="G9" s="12" t="s">
        <v>325</v>
      </c>
    </row>
    <row r="10" spans="1:7" s="13" customFormat="1" ht="153" customHeight="1" x14ac:dyDescent="0.35">
      <c r="A10" s="10" t="s">
        <v>81</v>
      </c>
      <c r="B10" s="11" t="s">
        <v>199</v>
      </c>
      <c r="C10" s="12" t="s">
        <v>57</v>
      </c>
      <c r="D10" s="12" t="s">
        <v>52</v>
      </c>
      <c r="E10" s="12" t="s">
        <v>301</v>
      </c>
      <c r="F10" s="21" t="s">
        <v>365</v>
      </c>
      <c r="G10" s="12" t="s">
        <v>326</v>
      </c>
    </row>
    <row r="11" spans="1:7" s="13" customFormat="1" ht="263.5" x14ac:dyDescent="0.35">
      <c r="A11" s="10" t="s">
        <v>86</v>
      </c>
      <c r="B11" s="11" t="s">
        <v>87</v>
      </c>
      <c r="C11" s="12" t="s">
        <v>88</v>
      </c>
      <c r="D11" s="12" t="s">
        <v>89</v>
      </c>
      <c r="E11" s="12" t="s">
        <v>91</v>
      </c>
      <c r="F11" s="12" t="s">
        <v>300</v>
      </c>
      <c r="G11" s="12" t="s">
        <v>327</v>
      </c>
    </row>
    <row r="12" spans="1:7" s="13" customFormat="1" ht="15.5" x14ac:dyDescent="0.35">
      <c r="A12" s="7">
        <v>6</v>
      </c>
      <c r="B12" s="7" t="s">
        <v>5</v>
      </c>
      <c r="C12" s="25"/>
      <c r="D12" s="25"/>
      <c r="E12" s="16"/>
      <c r="F12" s="16"/>
      <c r="G12" s="16"/>
    </row>
    <row r="13" spans="1:7" s="13" customFormat="1" ht="390" customHeight="1" x14ac:dyDescent="0.35">
      <c r="A13" s="10" t="s">
        <v>93</v>
      </c>
      <c r="B13" s="11" t="s">
        <v>94</v>
      </c>
      <c r="C13" s="12" t="s">
        <v>95</v>
      </c>
      <c r="D13" s="12" t="s">
        <v>89</v>
      </c>
      <c r="E13" s="12" t="s">
        <v>299</v>
      </c>
      <c r="F13" s="12" t="s">
        <v>298</v>
      </c>
      <c r="G13" s="73" t="s">
        <v>328</v>
      </c>
    </row>
    <row r="14" spans="1:7" s="69" customFormat="1" ht="216.75" customHeight="1" x14ac:dyDescent="0.35">
      <c r="A14" s="68" t="s">
        <v>99</v>
      </c>
      <c r="B14" s="11" t="s">
        <v>100</v>
      </c>
      <c r="C14" s="12" t="s">
        <v>101</v>
      </c>
      <c r="D14" s="12" t="s">
        <v>89</v>
      </c>
      <c r="E14" s="12" t="s">
        <v>103</v>
      </c>
      <c r="F14" s="12" t="s">
        <v>200</v>
      </c>
      <c r="G14" s="12" t="s">
        <v>329</v>
      </c>
    </row>
    <row r="15" spans="1:7" s="13" customFormat="1" ht="409.5" x14ac:dyDescent="0.35">
      <c r="A15" s="10" t="s">
        <v>106</v>
      </c>
      <c r="B15" s="11" t="s">
        <v>107</v>
      </c>
      <c r="C15" s="12" t="s">
        <v>108</v>
      </c>
      <c r="D15" s="12" t="s">
        <v>109</v>
      </c>
      <c r="E15" s="12" t="s">
        <v>368</v>
      </c>
      <c r="F15" s="12" t="s">
        <v>370</v>
      </c>
      <c r="G15" s="12" t="s">
        <v>369</v>
      </c>
    </row>
    <row r="16" spans="1:7" s="13" customFormat="1" ht="220.5" customHeight="1" x14ac:dyDescent="0.35">
      <c r="A16" s="10" t="s">
        <v>112</v>
      </c>
      <c r="B16" s="11" t="s">
        <v>113</v>
      </c>
      <c r="C16" s="12" t="s">
        <v>364</v>
      </c>
      <c r="D16" s="12" t="s">
        <v>89</v>
      </c>
      <c r="E16" s="12" t="s">
        <v>363</v>
      </c>
      <c r="F16" s="12" t="s">
        <v>371</v>
      </c>
      <c r="G16" s="12" t="s">
        <v>362</v>
      </c>
    </row>
    <row r="17" spans="1:7" s="13" customFormat="1" ht="15.5" x14ac:dyDescent="0.35">
      <c r="A17" s="7">
        <v>7</v>
      </c>
      <c r="B17" s="7" t="s">
        <v>8</v>
      </c>
      <c r="C17" s="25"/>
      <c r="D17" s="25"/>
      <c r="E17" s="16"/>
      <c r="F17" s="16"/>
      <c r="G17" s="16"/>
    </row>
    <row r="18" spans="1:7" s="13" customFormat="1" ht="255" customHeight="1" x14ac:dyDescent="0.35">
      <c r="A18" s="10" t="s">
        <v>117</v>
      </c>
      <c r="B18" s="11" t="s">
        <v>118</v>
      </c>
      <c r="C18" s="12" t="s">
        <v>360</v>
      </c>
      <c r="D18" s="12" t="s">
        <v>52</v>
      </c>
      <c r="E18" s="12" t="s">
        <v>120</v>
      </c>
      <c r="F18" s="12" t="s">
        <v>297</v>
      </c>
      <c r="G18" s="12" t="s">
        <v>330</v>
      </c>
    </row>
    <row r="19" spans="1:7" s="13" customFormat="1" ht="409.5" x14ac:dyDescent="0.35">
      <c r="A19" s="10" t="s">
        <v>122</v>
      </c>
      <c r="B19" s="11" t="s">
        <v>123</v>
      </c>
      <c r="C19" s="12" t="s">
        <v>359</v>
      </c>
      <c r="D19" s="12" t="s">
        <v>52</v>
      </c>
      <c r="E19" s="12" t="s">
        <v>124</v>
      </c>
      <c r="F19" s="19" t="s">
        <v>296</v>
      </c>
      <c r="G19" s="12" t="s">
        <v>332</v>
      </c>
    </row>
    <row r="20" spans="1:7" s="13" customFormat="1" ht="148.5" customHeight="1" x14ac:dyDescent="0.35">
      <c r="A20" s="10" t="s">
        <v>126</v>
      </c>
      <c r="B20" s="11" t="s">
        <v>201</v>
      </c>
      <c r="C20" s="12" t="s">
        <v>51</v>
      </c>
      <c r="D20" s="12" t="s">
        <v>52</v>
      </c>
      <c r="E20" s="12" t="s">
        <v>128</v>
      </c>
      <c r="F20" s="12" t="s">
        <v>295</v>
      </c>
      <c r="G20" s="12" t="s">
        <v>331</v>
      </c>
    </row>
    <row r="21" spans="1:7" s="13" customFormat="1" ht="15.5" x14ac:dyDescent="0.35">
      <c r="A21" s="7">
        <v>8</v>
      </c>
      <c r="B21" s="7" t="s">
        <v>10</v>
      </c>
      <c r="C21" s="25"/>
      <c r="D21" s="25"/>
      <c r="E21" s="16"/>
      <c r="F21" s="16"/>
      <c r="G21" s="16"/>
    </row>
    <row r="22" spans="1:7" s="69" customFormat="1" ht="273.75" customHeight="1" x14ac:dyDescent="0.35">
      <c r="A22" s="68" t="s">
        <v>130</v>
      </c>
      <c r="B22" s="11" t="s">
        <v>131</v>
      </c>
      <c r="C22" s="12" t="s">
        <v>172</v>
      </c>
      <c r="D22" s="12" t="s">
        <v>133</v>
      </c>
      <c r="E22" s="12" t="s">
        <v>294</v>
      </c>
      <c r="F22" s="12" t="s">
        <v>337</v>
      </c>
      <c r="G22" s="12" t="s">
        <v>336</v>
      </c>
    </row>
    <row r="23" spans="1:7" s="13" customFormat="1" ht="148.5" customHeight="1" x14ac:dyDescent="0.35">
      <c r="A23" s="10" t="s">
        <v>135</v>
      </c>
      <c r="B23" s="11" t="s">
        <v>136</v>
      </c>
      <c r="C23" s="12" t="s">
        <v>137</v>
      </c>
      <c r="D23" s="12" t="s">
        <v>52</v>
      </c>
      <c r="E23" s="12" t="s">
        <v>338</v>
      </c>
      <c r="F23" s="12" t="s">
        <v>339</v>
      </c>
      <c r="G23" s="12" t="s">
        <v>340</v>
      </c>
    </row>
    <row r="24" spans="1:7" s="69" customFormat="1" ht="409.5" customHeight="1" x14ac:dyDescent="0.35">
      <c r="A24" s="68" t="s">
        <v>139</v>
      </c>
      <c r="B24" s="15" t="s">
        <v>140</v>
      </c>
      <c r="C24" s="12" t="s">
        <v>141</v>
      </c>
      <c r="D24" s="12" t="s">
        <v>52</v>
      </c>
      <c r="E24" s="24" t="s">
        <v>202</v>
      </c>
      <c r="F24" s="12" t="s">
        <v>347</v>
      </c>
      <c r="G24" s="12" t="s">
        <v>348</v>
      </c>
    </row>
    <row r="25" spans="1:7" s="13" customFormat="1" ht="237" customHeight="1" x14ac:dyDescent="0.35">
      <c r="A25" s="10" t="s">
        <v>142</v>
      </c>
      <c r="B25" s="11" t="s">
        <v>143</v>
      </c>
      <c r="C25" s="12" t="s">
        <v>137</v>
      </c>
      <c r="D25" s="12" t="s">
        <v>350</v>
      </c>
      <c r="E25" s="12" t="s">
        <v>349</v>
      </c>
      <c r="F25" s="12" t="s">
        <v>351</v>
      </c>
      <c r="G25" s="12" t="s">
        <v>352</v>
      </c>
    </row>
    <row r="26" spans="1:7" s="13" customFormat="1" ht="272.25" customHeight="1" x14ac:dyDescent="0.35">
      <c r="A26" s="10" t="s">
        <v>148</v>
      </c>
      <c r="B26" s="11" t="s">
        <v>149</v>
      </c>
      <c r="C26" s="12" t="s">
        <v>57</v>
      </c>
      <c r="D26" s="12" t="s">
        <v>52</v>
      </c>
      <c r="E26" s="23" t="s">
        <v>150</v>
      </c>
      <c r="F26" s="12" t="s">
        <v>354</v>
      </c>
      <c r="G26" s="12" t="s">
        <v>355</v>
      </c>
    </row>
    <row r="27" spans="1:7" s="13" customFormat="1" ht="387.5" x14ac:dyDescent="0.35">
      <c r="A27" s="10" t="s">
        <v>151</v>
      </c>
      <c r="B27" s="11" t="s">
        <v>152</v>
      </c>
      <c r="C27" s="12" t="s">
        <v>153</v>
      </c>
      <c r="D27" s="12" t="s">
        <v>52</v>
      </c>
      <c r="E27" s="24" t="s">
        <v>357</v>
      </c>
      <c r="F27" s="12" t="s">
        <v>356</v>
      </c>
      <c r="G27" s="12" t="s">
        <v>358</v>
      </c>
    </row>
    <row r="28" spans="1:7" s="13" customFormat="1" ht="15.5" x14ac:dyDescent="0.35">
      <c r="A28" s="7">
        <v>9</v>
      </c>
      <c r="B28" s="7" t="s">
        <v>15</v>
      </c>
      <c r="C28" s="25"/>
      <c r="D28" s="25"/>
      <c r="E28" s="16"/>
      <c r="F28" s="16"/>
      <c r="G28" s="16"/>
    </row>
    <row r="29" spans="1:7" s="13" customFormat="1" ht="62" x14ac:dyDescent="0.35">
      <c r="A29" s="10" t="s">
        <v>157</v>
      </c>
      <c r="B29" s="11" t="s">
        <v>158</v>
      </c>
      <c r="C29" s="12" t="s">
        <v>159</v>
      </c>
      <c r="D29" s="12" t="s">
        <v>160</v>
      </c>
      <c r="E29" s="24" t="s">
        <v>333</v>
      </c>
      <c r="F29" s="12" t="s">
        <v>334</v>
      </c>
      <c r="G29" s="14" t="s">
        <v>293</v>
      </c>
    </row>
    <row r="30" spans="1:7" s="13" customFormat="1" ht="93" x14ac:dyDescent="0.35">
      <c r="A30" s="10" t="s">
        <v>164</v>
      </c>
      <c r="B30" s="11" t="s">
        <v>165</v>
      </c>
      <c r="C30" s="12" t="s">
        <v>353</v>
      </c>
      <c r="D30" s="12" t="s">
        <v>167</v>
      </c>
      <c r="E30" s="12" t="s">
        <v>374</v>
      </c>
      <c r="F30" s="12" t="s">
        <v>335</v>
      </c>
      <c r="G30" s="12" t="s">
        <v>292</v>
      </c>
    </row>
    <row r="31" spans="1:7" s="13" customFormat="1" ht="135" customHeight="1" x14ac:dyDescent="0.35">
      <c r="A31" s="10" t="s">
        <v>170</v>
      </c>
      <c r="B31" s="11" t="s">
        <v>171</v>
      </c>
      <c r="C31" s="12" t="s">
        <v>172</v>
      </c>
      <c r="D31" s="12" t="s">
        <v>167</v>
      </c>
      <c r="E31" s="12" t="s">
        <v>345</v>
      </c>
      <c r="F31" s="12"/>
      <c r="G31" s="12" t="s">
        <v>293</v>
      </c>
    </row>
    <row r="32" spans="1:7" s="13" customFormat="1" ht="108.5" x14ac:dyDescent="0.35">
      <c r="A32" s="10" t="s">
        <v>177</v>
      </c>
      <c r="B32" s="11" t="s">
        <v>178</v>
      </c>
      <c r="C32" s="12" t="s">
        <v>179</v>
      </c>
      <c r="D32" s="12" t="s">
        <v>167</v>
      </c>
      <c r="E32" s="70" t="s">
        <v>341</v>
      </c>
      <c r="F32" s="12" t="s">
        <v>346</v>
      </c>
      <c r="G32" s="12" t="s">
        <v>292</v>
      </c>
    </row>
    <row r="33" spans="1:7" s="13" customFormat="1" ht="210" customHeight="1" x14ac:dyDescent="0.35">
      <c r="A33" s="10" t="s">
        <v>183</v>
      </c>
      <c r="B33" s="11" t="s">
        <v>184</v>
      </c>
      <c r="C33" s="12" t="s">
        <v>185</v>
      </c>
      <c r="D33" s="12" t="s">
        <v>186</v>
      </c>
      <c r="E33" s="72" t="s">
        <v>342</v>
      </c>
      <c r="F33" s="12" t="s">
        <v>343</v>
      </c>
      <c r="G33" s="12" t="s">
        <v>291</v>
      </c>
    </row>
    <row r="34" spans="1:7" s="13" customFormat="1" ht="90" customHeight="1" x14ac:dyDescent="0.35">
      <c r="A34" s="10" t="s">
        <v>189</v>
      </c>
      <c r="B34" s="11" t="s">
        <v>190</v>
      </c>
      <c r="C34" s="12" t="s">
        <v>191</v>
      </c>
      <c r="D34" s="12" t="s">
        <v>192</v>
      </c>
      <c r="E34" s="71"/>
      <c r="F34" s="12" t="s">
        <v>344</v>
      </c>
      <c r="G34" s="12" t="s">
        <v>293</v>
      </c>
    </row>
  </sheetData>
  <mergeCells count="1">
    <mergeCell ref="B1:G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4ECCC-AD0D-46C9-8536-CC82A3E1BDF3}">
  <dimension ref="A1:H34"/>
  <sheetViews>
    <sheetView workbookViewId="0"/>
  </sheetViews>
  <sheetFormatPr defaultColWidth="9" defaultRowHeight="14" x14ac:dyDescent="0.3"/>
  <cols>
    <col min="1" max="1" width="5.81640625" style="3" customWidth="1"/>
    <col min="2" max="2" width="69.81640625" style="4" customWidth="1"/>
    <col min="3" max="3" width="21" style="5" customWidth="1"/>
    <col min="4" max="4" width="20.36328125" style="5" customWidth="1"/>
    <col min="5" max="5" width="56.81640625" style="5" customWidth="1"/>
    <col min="6" max="6" width="50.81640625" style="5" customWidth="1"/>
    <col min="7" max="7" width="40" style="5" customWidth="1"/>
    <col min="8" max="8" width="34" style="30" customWidth="1"/>
    <col min="9" max="16384" width="9" style="2"/>
  </cols>
  <sheetData>
    <row r="1" spans="1:8" s="1" customFormat="1" ht="19" x14ac:dyDescent="0.3">
      <c r="A1" s="17"/>
      <c r="B1" s="85" t="s">
        <v>39</v>
      </c>
      <c r="C1" s="86"/>
      <c r="D1" s="86"/>
      <c r="E1" s="86"/>
      <c r="F1" s="86"/>
      <c r="G1" s="86"/>
      <c r="H1" s="27"/>
    </row>
    <row r="2" spans="1:8" s="9" customFormat="1" ht="31" x14ac:dyDescent="0.35">
      <c r="A2" s="6" t="s">
        <v>40</v>
      </c>
      <c r="B2" s="7" t="s">
        <v>39</v>
      </c>
      <c r="C2" s="8" t="s">
        <v>41</v>
      </c>
      <c r="D2" s="8" t="s">
        <v>42</v>
      </c>
      <c r="E2" s="8" t="s">
        <v>44</v>
      </c>
      <c r="F2" s="8" t="s">
        <v>45</v>
      </c>
      <c r="G2" s="8" t="s">
        <v>46</v>
      </c>
      <c r="H2" s="28" t="s">
        <v>204</v>
      </c>
    </row>
    <row r="3" spans="1:8" s="9" customFormat="1" ht="15.5" x14ac:dyDescent="0.35">
      <c r="A3" s="7">
        <v>5</v>
      </c>
      <c r="B3" s="7" t="s">
        <v>2</v>
      </c>
      <c r="C3" s="8"/>
      <c r="D3" s="8"/>
      <c r="E3" s="8"/>
      <c r="F3" s="8"/>
      <c r="G3" s="8"/>
      <c r="H3" s="28"/>
    </row>
    <row r="4" spans="1:8" s="13" customFormat="1" ht="263.5" x14ac:dyDescent="0.35">
      <c r="A4" s="10" t="s">
        <v>49</v>
      </c>
      <c r="B4" s="11" t="s">
        <v>195</v>
      </c>
      <c r="C4" s="12" t="s">
        <v>51</v>
      </c>
      <c r="D4" s="12" t="s">
        <v>52</v>
      </c>
      <c r="E4" s="18" t="s">
        <v>205</v>
      </c>
      <c r="F4" s="12" t="s">
        <v>196</v>
      </c>
      <c r="G4" s="12" t="s">
        <v>206</v>
      </c>
      <c r="H4" s="29" t="s">
        <v>207</v>
      </c>
    </row>
    <row r="5" spans="1:8" s="13" customFormat="1" ht="157.5" customHeight="1" x14ac:dyDescent="0.35">
      <c r="A5" s="10" t="s">
        <v>55</v>
      </c>
      <c r="B5" s="11" t="s">
        <v>56</v>
      </c>
      <c r="C5" s="12" t="s">
        <v>57</v>
      </c>
      <c r="D5" s="12" t="s">
        <v>52</v>
      </c>
      <c r="E5" s="12" t="s">
        <v>58</v>
      </c>
      <c r="F5" s="12" t="s">
        <v>208</v>
      </c>
      <c r="G5" s="12"/>
      <c r="H5" s="29" t="s">
        <v>209</v>
      </c>
    </row>
    <row r="6" spans="1:8" s="13" customFormat="1" ht="294.5" x14ac:dyDescent="0.35">
      <c r="A6" s="10" t="s">
        <v>61</v>
      </c>
      <c r="B6" s="11" t="s">
        <v>197</v>
      </c>
      <c r="C6" s="12" t="s">
        <v>62</v>
      </c>
      <c r="D6" s="12" t="s">
        <v>63</v>
      </c>
      <c r="E6" s="12" t="s">
        <v>210</v>
      </c>
      <c r="F6" s="22" t="s">
        <v>211</v>
      </c>
      <c r="G6" s="12" t="s">
        <v>198</v>
      </c>
      <c r="H6" s="29" t="s">
        <v>212</v>
      </c>
    </row>
    <row r="7" spans="1:8" s="13" customFormat="1" ht="108.5" x14ac:dyDescent="0.35">
      <c r="A7" s="10" t="s">
        <v>66</v>
      </c>
      <c r="B7" s="11" t="s">
        <v>67</v>
      </c>
      <c r="C7" s="12" t="s">
        <v>68</v>
      </c>
      <c r="D7" s="12" t="s">
        <v>52</v>
      </c>
      <c r="E7" s="12" t="s">
        <v>69</v>
      </c>
      <c r="F7" s="22" t="s">
        <v>213</v>
      </c>
      <c r="G7" s="12" t="s">
        <v>71</v>
      </c>
      <c r="H7" s="29" t="s">
        <v>214</v>
      </c>
    </row>
    <row r="8" spans="1:8" s="13" customFormat="1" ht="245.5" customHeight="1" x14ac:dyDescent="0.35">
      <c r="A8" s="10" t="s">
        <v>72</v>
      </c>
      <c r="B8" s="11" t="s">
        <v>73</v>
      </c>
      <c r="C8" s="12" t="s">
        <v>74</v>
      </c>
      <c r="D8" s="12" t="s">
        <v>52</v>
      </c>
      <c r="E8" s="12" t="s">
        <v>215</v>
      </c>
      <c r="F8" s="20" t="s">
        <v>216</v>
      </c>
      <c r="G8" s="12" t="s">
        <v>217</v>
      </c>
      <c r="H8" s="29" t="s">
        <v>218</v>
      </c>
    </row>
    <row r="9" spans="1:8" s="13" customFormat="1" ht="232.5" x14ac:dyDescent="0.35">
      <c r="A9" s="10" t="s">
        <v>76</v>
      </c>
      <c r="B9" s="11" t="s">
        <v>77</v>
      </c>
      <c r="C9" s="12" t="s">
        <v>57</v>
      </c>
      <c r="D9" s="12" t="s">
        <v>52</v>
      </c>
      <c r="E9" s="12" t="s">
        <v>219</v>
      </c>
      <c r="F9" s="21" t="s">
        <v>220</v>
      </c>
      <c r="G9" s="12"/>
      <c r="H9" s="29" t="s">
        <v>221</v>
      </c>
    </row>
    <row r="10" spans="1:8" s="13" customFormat="1" ht="153" customHeight="1" x14ac:dyDescent="0.35">
      <c r="A10" s="10" t="s">
        <v>81</v>
      </c>
      <c r="B10" s="11" t="s">
        <v>199</v>
      </c>
      <c r="C10" s="12" t="s">
        <v>57</v>
      </c>
      <c r="D10" s="12" t="s">
        <v>52</v>
      </c>
      <c r="E10" s="12" t="s">
        <v>83</v>
      </c>
      <c r="F10" s="21" t="s">
        <v>222</v>
      </c>
      <c r="G10" s="12"/>
      <c r="H10" s="29"/>
    </row>
    <row r="11" spans="1:8" s="13" customFormat="1" ht="139.5" x14ac:dyDescent="0.35">
      <c r="A11" s="10" t="s">
        <v>86</v>
      </c>
      <c r="B11" s="11" t="s">
        <v>87</v>
      </c>
      <c r="C11" s="12" t="s">
        <v>88</v>
      </c>
      <c r="D11" s="12" t="s">
        <v>89</v>
      </c>
      <c r="E11" s="12" t="s">
        <v>91</v>
      </c>
      <c r="F11" s="12" t="s">
        <v>223</v>
      </c>
      <c r="G11" s="12" t="s">
        <v>224</v>
      </c>
      <c r="H11" s="29"/>
    </row>
    <row r="12" spans="1:8" s="13" customFormat="1" ht="15.5" x14ac:dyDescent="0.35">
      <c r="A12" s="7">
        <v>6</v>
      </c>
      <c r="B12" s="7" t="s">
        <v>5</v>
      </c>
      <c r="C12" s="25"/>
      <c r="D12" s="25"/>
      <c r="E12" s="16"/>
      <c r="F12" s="16"/>
      <c r="G12" s="16"/>
      <c r="H12" s="29"/>
    </row>
    <row r="13" spans="1:8" s="13" customFormat="1" ht="325.5" x14ac:dyDescent="0.35">
      <c r="A13" s="10" t="s">
        <v>93</v>
      </c>
      <c r="B13" s="11" t="s">
        <v>94</v>
      </c>
      <c r="C13" s="12" t="s">
        <v>95</v>
      </c>
      <c r="D13" s="12" t="s">
        <v>89</v>
      </c>
      <c r="E13" s="12" t="s">
        <v>225</v>
      </c>
      <c r="F13" s="12" t="s">
        <v>97</v>
      </c>
      <c r="G13" s="12" t="s">
        <v>226</v>
      </c>
      <c r="H13" s="29" t="s">
        <v>227</v>
      </c>
    </row>
    <row r="14" spans="1:8" s="13" customFormat="1" ht="93" x14ac:dyDescent="0.35">
      <c r="A14" s="10" t="s">
        <v>99</v>
      </c>
      <c r="B14" s="11" t="s">
        <v>100</v>
      </c>
      <c r="C14" s="12" t="s">
        <v>101</v>
      </c>
      <c r="D14" s="12" t="s">
        <v>89</v>
      </c>
      <c r="E14" s="12" t="s">
        <v>103</v>
      </c>
      <c r="F14" s="12" t="s">
        <v>200</v>
      </c>
      <c r="G14" s="12" t="s">
        <v>105</v>
      </c>
      <c r="H14" s="29"/>
    </row>
    <row r="15" spans="1:8" s="13" customFormat="1" ht="186" x14ac:dyDescent="0.35">
      <c r="A15" s="10" t="s">
        <v>106</v>
      </c>
      <c r="B15" s="11" t="s">
        <v>107</v>
      </c>
      <c r="C15" s="12" t="s">
        <v>108</v>
      </c>
      <c r="D15" s="12" t="s">
        <v>109</v>
      </c>
      <c r="E15" s="12" t="s">
        <v>228</v>
      </c>
      <c r="F15" s="12" t="s">
        <v>229</v>
      </c>
      <c r="G15" s="12" t="s">
        <v>111</v>
      </c>
      <c r="H15" s="29" t="s">
        <v>230</v>
      </c>
    </row>
    <row r="16" spans="1:8" s="13" customFormat="1" ht="155" x14ac:dyDescent="0.35">
      <c r="A16" s="10" t="s">
        <v>112</v>
      </c>
      <c r="B16" s="11" t="s">
        <v>113</v>
      </c>
      <c r="C16" s="12" t="s">
        <v>108</v>
      </c>
      <c r="D16" s="12" t="s">
        <v>89</v>
      </c>
      <c r="E16" s="12" t="s">
        <v>115</v>
      </c>
      <c r="F16" s="12" t="s">
        <v>231</v>
      </c>
      <c r="G16" s="12"/>
      <c r="H16" s="29" t="s">
        <v>232</v>
      </c>
    </row>
    <row r="17" spans="1:8" s="13" customFormat="1" ht="15.5" x14ac:dyDescent="0.35">
      <c r="A17" s="7">
        <v>7</v>
      </c>
      <c r="B17" s="7" t="s">
        <v>8</v>
      </c>
      <c r="C17" s="25"/>
      <c r="D17" s="25"/>
      <c r="E17" s="16"/>
      <c r="F17" s="16"/>
      <c r="G17" s="16"/>
      <c r="H17" s="29"/>
    </row>
    <row r="18" spans="1:8" s="13" customFormat="1" ht="217" x14ac:dyDescent="0.35">
      <c r="A18" s="10" t="s">
        <v>117</v>
      </c>
      <c r="B18" s="11" t="s">
        <v>118</v>
      </c>
      <c r="C18" s="12" t="s">
        <v>57</v>
      </c>
      <c r="D18" s="12" t="s">
        <v>52</v>
      </c>
      <c r="E18" s="12" t="s">
        <v>120</v>
      </c>
      <c r="F18" s="12" t="s">
        <v>233</v>
      </c>
      <c r="G18" s="12"/>
      <c r="H18" s="29"/>
    </row>
    <row r="19" spans="1:8" s="13" customFormat="1" ht="155" x14ac:dyDescent="0.35">
      <c r="A19" s="10" t="s">
        <v>122</v>
      </c>
      <c r="B19" s="11" t="s">
        <v>123</v>
      </c>
      <c r="C19" s="12" t="s">
        <v>51</v>
      </c>
      <c r="D19" s="12" t="s">
        <v>52</v>
      </c>
      <c r="E19" s="12" t="s">
        <v>124</v>
      </c>
      <c r="F19" s="19" t="s">
        <v>125</v>
      </c>
      <c r="G19" s="12"/>
      <c r="H19" s="29"/>
    </row>
    <row r="20" spans="1:8" s="13" customFormat="1" ht="124" x14ac:dyDescent="0.35">
      <c r="A20" s="10" t="s">
        <v>126</v>
      </c>
      <c r="B20" s="11" t="s">
        <v>201</v>
      </c>
      <c r="C20" s="12" t="s">
        <v>51</v>
      </c>
      <c r="D20" s="12" t="s">
        <v>52</v>
      </c>
      <c r="E20" s="12" t="s">
        <v>128</v>
      </c>
      <c r="F20" s="12" t="s">
        <v>129</v>
      </c>
      <c r="G20" s="12"/>
      <c r="H20" s="29"/>
    </row>
    <row r="21" spans="1:8" s="13" customFormat="1" ht="15.5" x14ac:dyDescent="0.35">
      <c r="A21" s="7">
        <v>8</v>
      </c>
      <c r="B21" s="7" t="s">
        <v>10</v>
      </c>
      <c r="C21" s="25"/>
      <c r="D21" s="25"/>
      <c r="E21" s="16"/>
      <c r="F21" s="16"/>
      <c r="G21" s="16"/>
      <c r="H21" s="29"/>
    </row>
    <row r="22" spans="1:8" s="13" customFormat="1" ht="234.65" customHeight="1" x14ac:dyDescent="0.35">
      <c r="A22" s="10" t="s">
        <v>130</v>
      </c>
      <c r="B22" s="11" t="s">
        <v>131</v>
      </c>
      <c r="C22" s="12" t="s">
        <v>132</v>
      </c>
      <c r="D22" s="12" t="s">
        <v>133</v>
      </c>
      <c r="E22" s="12" t="s">
        <v>234</v>
      </c>
      <c r="F22" s="12" t="s">
        <v>235</v>
      </c>
      <c r="G22" s="12" t="s">
        <v>134</v>
      </c>
      <c r="H22" s="29"/>
    </row>
    <row r="23" spans="1:8" s="13" customFormat="1" ht="124" x14ac:dyDescent="0.35">
      <c r="A23" s="10" t="s">
        <v>135</v>
      </c>
      <c r="B23" s="11" t="s">
        <v>136</v>
      </c>
      <c r="C23" s="12" t="s">
        <v>137</v>
      </c>
      <c r="D23" s="12" t="s">
        <v>52</v>
      </c>
      <c r="E23" s="12"/>
      <c r="F23" s="12" t="s">
        <v>236</v>
      </c>
      <c r="G23" s="12"/>
      <c r="H23" s="29"/>
    </row>
    <row r="24" spans="1:8" s="13" customFormat="1" ht="189" customHeight="1" x14ac:dyDescent="0.35">
      <c r="A24" s="10" t="s">
        <v>139</v>
      </c>
      <c r="B24" s="15" t="s">
        <v>140</v>
      </c>
      <c r="C24" s="12" t="s">
        <v>141</v>
      </c>
      <c r="D24" s="12" t="s">
        <v>52</v>
      </c>
      <c r="E24" s="24" t="s">
        <v>202</v>
      </c>
      <c r="F24" s="12" t="s">
        <v>203</v>
      </c>
      <c r="G24" s="12"/>
      <c r="H24" s="29"/>
    </row>
    <row r="25" spans="1:8" s="13" customFormat="1" ht="129" customHeight="1" x14ac:dyDescent="0.35">
      <c r="A25" s="10" t="s">
        <v>142</v>
      </c>
      <c r="B25" s="11" t="s">
        <v>143</v>
      </c>
      <c r="C25" s="12" t="s">
        <v>137</v>
      </c>
      <c r="D25" s="12" t="s">
        <v>144</v>
      </c>
      <c r="E25" s="12" t="s">
        <v>237</v>
      </c>
      <c r="F25" s="12" t="s">
        <v>238</v>
      </c>
      <c r="G25" s="12" t="s">
        <v>147</v>
      </c>
      <c r="H25" s="29"/>
    </row>
    <row r="26" spans="1:8" s="13" customFormat="1" ht="108" customHeight="1" x14ac:dyDescent="0.35">
      <c r="A26" s="10" t="s">
        <v>148</v>
      </c>
      <c r="B26" s="11" t="s">
        <v>149</v>
      </c>
      <c r="C26" s="12" t="s">
        <v>57</v>
      </c>
      <c r="D26" s="12" t="s">
        <v>52</v>
      </c>
      <c r="E26" s="23" t="s">
        <v>150</v>
      </c>
      <c r="F26" s="12" t="s">
        <v>239</v>
      </c>
      <c r="G26" s="12"/>
      <c r="H26" s="29"/>
    </row>
    <row r="27" spans="1:8" s="13" customFormat="1" ht="108.5" x14ac:dyDescent="0.35">
      <c r="A27" s="10" t="s">
        <v>151</v>
      </c>
      <c r="B27" s="11" t="s">
        <v>152</v>
      </c>
      <c r="C27" s="12" t="s">
        <v>153</v>
      </c>
      <c r="D27" s="12" t="s">
        <v>52</v>
      </c>
      <c r="E27" s="24" t="s">
        <v>240</v>
      </c>
      <c r="F27" s="12" t="s">
        <v>155</v>
      </c>
      <c r="G27" s="12" t="s">
        <v>156</v>
      </c>
      <c r="H27" s="29"/>
    </row>
    <row r="28" spans="1:8" s="13" customFormat="1" ht="15.5" x14ac:dyDescent="0.35">
      <c r="A28" s="7">
        <v>9</v>
      </c>
      <c r="B28" s="7" t="s">
        <v>15</v>
      </c>
      <c r="C28" s="25"/>
      <c r="D28" s="25"/>
      <c r="E28" s="16"/>
      <c r="F28" s="16"/>
      <c r="G28" s="16"/>
      <c r="H28" s="29"/>
    </row>
    <row r="29" spans="1:8" s="13" customFormat="1" ht="62" x14ac:dyDescent="0.35">
      <c r="A29" s="10" t="s">
        <v>157</v>
      </c>
      <c r="B29" s="11" t="s">
        <v>158</v>
      </c>
      <c r="C29" s="12" t="s">
        <v>159</v>
      </c>
      <c r="D29" s="12" t="s">
        <v>160</v>
      </c>
      <c r="E29" s="24" t="s">
        <v>241</v>
      </c>
      <c r="F29" s="12" t="s">
        <v>242</v>
      </c>
      <c r="G29" s="14" t="s">
        <v>163</v>
      </c>
      <c r="H29" s="29"/>
    </row>
    <row r="30" spans="1:8" s="13" customFormat="1" ht="93" x14ac:dyDescent="0.35">
      <c r="A30" s="10" t="s">
        <v>164</v>
      </c>
      <c r="B30" s="11" t="s">
        <v>165</v>
      </c>
      <c r="C30" s="12" t="s">
        <v>166</v>
      </c>
      <c r="D30" s="12" t="s">
        <v>167</v>
      </c>
      <c r="E30" s="12" t="s">
        <v>243</v>
      </c>
      <c r="F30" s="12" t="s">
        <v>244</v>
      </c>
      <c r="G30" s="12" t="s">
        <v>169</v>
      </c>
      <c r="H30" s="29"/>
    </row>
    <row r="31" spans="1:8" s="13" customFormat="1" ht="77.5" x14ac:dyDescent="0.35">
      <c r="A31" s="10" t="s">
        <v>170</v>
      </c>
      <c r="B31" s="11" t="s">
        <v>171</v>
      </c>
      <c r="C31" s="12" t="s">
        <v>172</v>
      </c>
      <c r="D31" s="12" t="s">
        <v>173</v>
      </c>
      <c r="E31" s="12" t="s">
        <v>245</v>
      </c>
      <c r="F31" s="12" t="s">
        <v>246</v>
      </c>
      <c r="G31" s="12" t="s">
        <v>176</v>
      </c>
      <c r="H31" s="29"/>
    </row>
    <row r="32" spans="1:8" s="13" customFormat="1" ht="77.5" x14ac:dyDescent="0.35">
      <c r="A32" s="10" t="s">
        <v>177</v>
      </c>
      <c r="B32" s="11" t="s">
        <v>178</v>
      </c>
      <c r="C32" s="12" t="s">
        <v>179</v>
      </c>
      <c r="D32" s="12" t="s">
        <v>167</v>
      </c>
      <c r="E32" s="12" t="s">
        <v>247</v>
      </c>
      <c r="F32" s="12" t="s">
        <v>248</v>
      </c>
      <c r="G32" s="12" t="s">
        <v>182</v>
      </c>
      <c r="H32" s="29"/>
    </row>
    <row r="33" spans="1:8" s="13" customFormat="1" ht="201.5" x14ac:dyDescent="0.35">
      <c r="A33" s="10" t="s">
        <v>183</v>
      </c>
      <c r="B33" s="11" t="s">
        <v>184</v>
      </c>
      <c r="C33" s="12" t="s">
        <v>185</v>
      </c>
      <c r="D33" s="12" t="s">
        <v>186</v>
      </c>
      <c r="E33" s="12" t="s">
        <v>249</v>
      </c>
      <c r="F33" s="12" t="s">
        <v>250</v>
      </c>
      <c r="G33" s="12"/>
      <c r="H33" s="29"/>
    </row>
    <row r="34" spans="1:8" s="13" customFormat="1" ht="46.5" x14ac:dyDescent="0.35">
      <c r="A34" s="10" t="s">
        <v>189</v>
      </c>
      <c r="B34" s="11" t="s">
        <v>190</v>
      </c>
      <c r="C34" s="12" t="s">
        <v>191</v>
      </c>
      <c r="D34" s="12" t="s">
        <v>192</v>
      </c>
      <c r="E34" s="12" t="s">
        <v>251</v>
      </c>
      <c r="F34" s="12" t="s">
        <v>252</v>
      </c>
      <c r="G34" s="12"/>
      <c r="H34" s="29"/>
    </row>
  </sheetData>
  <mergeCells count="1">
    <mergeCell ref="B1:G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06774C3105F34E92933BCEE1CCE643" ma:contentTypeVersion="16" ma:contentTypeDescription="Create a new document." ma:contentTypeScope="" ma:versionID="6f5c358641a581c0b6ec40e6051d70a0">
  <xsd:schema xmlns:xsd="http://www.w3.org/2001/XMLSchema" xmlns:xs="http://www.w3.org/2001/XMLSchema" xmlns:p="http://schemas.microsoft.com/office/2006/metadata/properties" xmlns:ns2="6d099018-07e3-431e-aa3d-630b8e8a2cf6" xmlns:ns3="444e7e85-6a83-42ef-9cad-e1a791934d1c" targetNamespace="http://schemas.microsoft.com/office/2006/metadata/properties" ma:root="true" ma:fieldsID="55d7ea75083d6260c5b722a1f03eb88b" ns2:_="" ns3:_="">
    <xsd:import namespace="6d099018-07e3-431e-aa3d-630b8e8a2cf6"/>
    <xsd:import namespace="444e7e85-6a83-42ef-9cad-e1a791934d1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099018-07e3-431e-aa3d-630b8e8a2c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4e7e85-6a83-42ef-9cad-e1a791934d1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60fafe2-fbb9-469c-9007-bc53e3368269}" ma:internalName="TaxCatchAll" ma:showField="CatchAllData" ma:web="444e7e85-6a83-42ef-9cad-e1a791934d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099018-07e3-431e-aa3d-630b8e8a2cf6">
      <Terms xmlns="http://schemas.microsoft.com/office/infopath/2007/PartnerControls"/>
    </lcf76f155ced4ddcb4097134ff3c332f>
    <TaxCatchAll xmlns="444e7e85-6a83-42ef-9cad-e1a791934d1c" xsi:nil="true"/>
    <SharedWithUsers xmlns="444e7e85-6a83-42ef-9cad-e1a791934d1c">
      <UserInfo>
        <DisplayName>Inglett, Christina</DisplayName>
        <AccountId>489</AccountId>
        <AccountType/>
      </UserInfo>
      <UserInfo>
        <DisplayName>Rihan, Janell</DisplayName>
        <AccountId>490</AccountId>
        <AccountType/>
      </UserInfo>
    </SharedWithUsers>
  </documentManagement>
</p:properties>
</file>

<file path=customXml/itemProps1.xml><?xml version="1.0" encoding="utf-8"?>
<ds:datastoreItem xmlns:ds="http://schemas.openxmlformats.org/officeDocument/2006/customXml" ds:itemID="{B289A5C3-361C-4F4A-987C-7F896A2A895F}">
  <ds:schemaRefs>
    <ds:schemaRef ds:uri="http://schemas.microsoft.com/sharepoint/v3/contenttype/forms"/>
  </ds:schemaRefs>
</ds:datastoreItem>
</file>

<file path=customXml/itemProps2.xml><?xml version="1.0" encoding="utf-8"?>
<ds:datastoreItem xmlns:ds="http://schemas.openxmlformats.org/officeDocument/2006/customXml" ds:itemID="{177D07B2-42B4-4557-A5FC-3F3BC10B7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099018-07e3-431e-aa3d-630b8e8a2cf6"/>
    <ds:schemaRef ds:uri="444e7e85-6a83-42ef-9cad-e1a791934d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D49BCF-574A-4F71-AE78-CE8C0E5D2179}">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444e7e85-6a83-42ef-9cad-e1a791934d1c"/>
    <ds:schemaRef ds:uri="6d099018-07e3-431e-aa3d-630b8e8a2c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Dashboard</vt:lpstr>
      <vt:lpstr>Dashboard Data</vt:lpstr>
      <vt:lpstr>Completion List Q1 2023</vt:lpstr>
      <vt:lpstr>Implementation Plan Actual</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Cruz, Antonio D</dc:creator>
  <cp:keywords/>
  <dc:description/>
  <cp:lastModifiedBy>Ong, Megan</cp:lastModifiedBy>
  <cp:revision/>
  <dcterms:created xsi:type="dcterms:W3CDTF">2021-07-30T16:18:04Z</dcterms:created>
  <dcterms:modified xsi:type="dcterms:W3CDTF">2023-06-29T19:39:38Z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0x010100F406774C3105F34E92933BCEE1CCE643</vt:lpwstr>
  </property>
  <property fmtid="{D5CDD505-2E9C-101B-9397-08002B2CF9AE}" pid="3" name="MediaServiceImageTags">
    <vt:lpwstr/>
  </property>
</Properties>
</file>