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hidePivotFieldList="1" defaultThemeVersion="166925"/>
  <mc:AlternateContent xmlns:mc="http://schemas.openxmlformats.org/markup-compatibility/2006">
    <mc:Choice Requires="x15">
      <x15ac:absPath xmlns:x15ac="http://schemas.microsoft.com/office/spreadsheetml/2010/11/ac" url="/Users/lkosta/Documents/"/>
    </mc:Choice>
  </mc:AlternateContent>
  <xr:revisionPtr revIDLastSave="0" documentId="8_{9023D6A6-E5D1-A143-AF5C-5239E18CCB99}" xr6:coauthVersionLast="45" xr6:coauthVersionMax="45" xr10:uidLastSave="{00000000-0000-0000-0000-000000000000}"/>
  <bookViews>
    <workbookView xWindow="0" yWindow="460" windowWidth="21760" windowHeight="16640" xr2:uid="{00000000-000D-0000-FFFF-FFFF00000000}"/>
  </bookViews>
  <sheets>
    <sheet name="Summary" sheetId="4" r:id="rId1"/>
    <sheet name="FINAL CAP related" sheetId="2" r:id="rId2"/>
  </sheets>
  <definedNames>
    <definedName name="_xlnm._FilterDatabase" localSheetId="1" hidden="1">'FINAL CAP related'!$A$1:$AH$493</definedName>
  </definedNames>
  <calcPr calcId="191028"/>
  <pivotCaches>
    <pivotCache cacheId="0" r:id="rId3"/>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2" l="1"/>
  <c r="L17" i="2" l="1"/>
  <c r="L16" i="2"/>
  <c r="L15" i="2"/>
  <c r="L14" i="2"/>
  <c r="L13" i="2"/>
  <c r="L43" i="2"/>
  <c r="L11" i="2"/>
  <c r="L10" i="2"/>
  <c r="L9" i="2"/>
  <c r="L31" i="2"/>
  <c r="L30" i="2"/>
  <c r="L42" i="2"/>
  <c r="L29" i="2"/>
  <c r="L28" i="2"/>
  <c r="L27" i="2"/>
  <c r="L26" i="2"/>
  <c r="L24" i="2"/>
  <c r="L32" i="2"/>
  <c r="L5" i="2"/>
  <c r="L3" i="2"/>
  <c r="L46" i="2"/>
  <c r="L45" i="2"/>
  <c r="L44" i="2"/>
  <c r="L12" i="2"/>
  <c r="L8" i="2"/>
  <c r="L41" i="2"/>
  <c r="L25" i="2"/>
  <c r="L23" i="2"/>
  <c r="L7" i="2"/>
  <c r="L40" i="2"/>
  <c r="L39" i="2"/>
  <c r="L21" i="2" l="1"/>
  <c r="L20" i="2"/>
  <c r="L6" i="2" l="1"/>
  <c r="L22" i="2"/>
  <c r="L2" i="2"/>
  <c r="L4" i="2" l="1"/>
  <c r="L37" i="2"/>
  <c r="L34" i="2"/>
  <c r="L19" i="2"/>
  <c r="L18" i="2"/>
  <c r="L36" i="2" l="1"/>
  <c r="L35" i="2"/>
  <c r="L38" i="2"/>
</calcChain>
</file>

<file path=xl/sharedStrings.xml><?xml version="1.0" encoding="utf-8"?>
<sst xmlns="http://schemas.openxmlformats.org/spreadsheetml/2006/main" count="576" uniqueCount="256">
  <si>
    <t>Summary of the Sustainability Budget Analysis</t>
  </si>
  <si>
    <t>Row Labels</t>
  </si>
  <si>
    <t>Sum of Total to CAP</t>
  </si>
  <si>
    <t>Overarching Implementation</t>
  </si>
  <si>
    <t>Strategy 1 - Energy &amp; Water Efficienct Buildings</t>
  </si>
  <si>
    <t>Strategy 2 - Clean &amp; Renewable Energy</t>
  </si>
  <si>
    <t xml:space="preserve">Strategy 3 - Bicycling, Walking, Transit, and Land Use </t>
  </si>
  <si>
    <t>Strategy 4 - Zero Waste</t>
  </si>
  <si>
    <t>Strategy 5  - Resiliency</t>
  </si>
  <si>
    <t>Grand Total</t>
  </si>
  <si>
    <t>Direct</t>
  </si>
  <si>
    <t>Indirect</t>
  </si>
  <si>
    <t>Direct Total</t>
  </si>
  <si>
    <t>Indirect Total</t>
  </si>
  <si>
    <t>Disposal &amp; Environmental Protection</t>
  </si>
  <si>
    <t>Waste Reduction</t>
  </si>
  <si>
    <t>Street</t>
  </si>
  <si>
    <t>Admin &amp; Right-of-Way Coordination</t>
  </si>
  <si>
    <t>Mobility</t>
  </si>
  <si>
    <t>Sustainability</t>
  </si>
  <si>
    <t>Engineering &amp; Capital Projects</t>
  </si>
  <si>
    <t>Community Parks II</t>
  </si>
  <si>
    <t>Collection Services</t>
  </si>
  <si>
    <t>Smart &amp; Sustainable Communities</t>
  </si>
  <si>
    <t>Golf Operations</t>
  </si>
  <si>
    <t>Open Space</t>
  </si>
  <si>
    <t>Community Parks I</t>
  </si>
  <si>
    <t>Citywide Program Expenditures</t>
  </si>
  <si>
    <t>Fleet Operations</t>
  </si>
  <si>
    <t>Fund Number</t>
  </si>
  <si>
    <t>Fund</t>
  </si>
  <si>
    <t>Business Area / Division Number</t>
  </si>
  <si>
    <t>Form ID</t>
  </si>
  <si>
    <t>Strategic Plan</t>
  </si>
  <si>
    <t>Total Expenditures</t>
  </si>
  <si>
    <t>Total Revenue</t>
  </si>
  <si>
    <t>Adjustment Description</t>
  </si>
  <si>
    <t>Publication Description</t>
  </si>
  <si>
    <t>Public Justification</t>
  </si>
  <si>
    <t>Percent Attributable to CAP (10%, 50%, 100%)</t>
  </si>
  <si>
    <t>Total to CAP</t>
  </si>
  <si>
    <t>CAP Strategy</t>
  </si>
  <si>
    <t>Direct or Indirect</t>
  </si>
  <si>
    <t>Sustainability Notes</t>
  </si>
  <si>
    <t>Business Area / Division Name</t>
  </si>
  <si>
    <t>Adjustment Category</t>
  </si>
  <si>
    <t>Reporting Category_x000D_</t>
  </si>
  <si>
    <t>Form ID Name</t>
  </si>
  <si>
    <t>Full Time Equivalent</t>
  </si>
  <si>
    <t>Salaries and Wages</t>
  </si>
  <si>
    <t>Fixed Fringe</t>
  </si>
  <si>
    <t>Variable Fringe</t>
  </si>
  <si>
    <t>Supplies</t>
  </si>
  <si>
    <t>Contracts</t>
  </si>
  <si>
    <t>Information Technology</t>
  </si>
  <si>
    <t>Energy &amp; Utilities</t>
  </si>
  <si>
    <t>Other</t>
  </si>
  <si>
    <t>Appropriated Reserve</t>
  </si>
  <si>
    <t>Capital Expenditures</t>
  </si>
  <si>
    <t>Transfers Out</t>
  </si>
  <si>
    <t>Debt</t>
  </si>
  <si>
    <t>Indirect        AF1</t>
  </si>
  <si>
    <t>FM Notes</t>
  </si>
  <si>
    <t>General Fund</t>
  </si>
  <si>
    <t>High Quality Public Service</t>
  </si>
  <si>
    <t>Franchise Agreement ConsultantAddition of one-time non-personnel expenditures related to the consultant contract for negotiating and evaluating the City's energy distributor.</t>
  </si>
  <si>
    <t>Franchise Agreement ConsultantSan Diego Gas and Electric currently operates under a 50-year City franchise that was granted in 1970. The agreement is set to expire in 2020 and the city anticipates the need to retain outside consultants to prepare for and advise the City during these negotiations and evaluate the City’s energy distributor.</t>
  </si>
  <si>
    <t>Expenditure (City Mandates)</t>
  </si>
  <si>
    <t>Not Applicable</t>
  </si>
  <si>
    <t>1600_100000_Consultant for SDG&amp;E Negotiations</t>
  </si>
  <si>
    <t>This adjustment is being implemented on behalf of the City Council Modification to the May Revision. Supporting documentation can be found in the related IBA report and council action item.</t>
  </si>
  <si>
    <t>Climate Action Plan SupportAddition of one-time non-personnel expenditures to support the Climate Action Plan.</t>
  </si>
  <si>
    <t>Climate Action Plan Support This adjustment includes the addition of $250,000 in one-time non-personnel expenditures to support the Climate Action Plan.</t>
  </si>
  <si>
    <t>Overarching implementation</t>
  </si>
  <si>
    <t>Climate Action</t>
  </si>
  <si>
    <t>CCM_100000_1621_Climate Action Plan Support</t>
  </si>
  <si>
    <t>Energy Conservation Program Fund</t>
  </si>
  <si>
    <t>Safe and Livable Neighborhoods</t>
  </si>
  <si>
    <t>Addition of Information System Analyst 3Addition of 1.00 Information System Analyst 3, associated non-personnel expenditures and associated grant revenue to support the technology section.</t>
  </si>
  <si>
    <t>Addition of Information System Analyst 3This adjustment includes the addition of 1.00 Information System Analyst 3 and associated Non-Personnel expenditures totaling $92,690. The adjustment also includes the recognition of the associated grant revenue of $90,890 to support the technology section in the Sustainability Department.  The department's Information System Analyst 3 is currently fully-funded by grant money and is an integral part of the teams engagement with DoIT regarding energy management software pilots, building automation systems, and scoping other hardware and software needs and requirements that will be implemented through the municipal energy strategy and sustainability &amp;amp; technology projects. </t>
  </si>
  <si>
    <t>Expenditure (Critical Operational Needs)</t>
  </si>
  <si>
    <t>200224_1621_2. Addition of ISA 3</t>
  </si>
  <si>
    <t>Addition of 1.00 Information System Analyst (ISA) 3 and associated Non-Personnel expenditures, as well as recognizing the associated grant revenue. The department's ISA 3 is currently fully-funded by grant money and is an integral part of the teams engagement with DoIT regarding energy management software pilots, building automation systems, and scoping other hardware and software needs and requirements that will be implemented through the municipal energy strategy and sustainability &amp;amp; technology projects. This adjustment will impact the General Fund by 38% which is based on the Energy transfer submission.</t>
  </si>
  <si>
    <t xml:space="preserve">Reduction of current Contract budget of $137,461 for Energy Consulting Services.  Cuts to budget include: MRW contract reduced which reduces rate and energy analysis and forecasting service as well as regulatory engagement. This can be detrimental to the City as these analyses and forecasts allow us to find areas for savings and influence decisions in the City's favor. City Attorney's Office support will be reduced which will slow progress on various projects, cut a membership which limits staff professional development and City representation, cutting LEED and other energy training to staff. CCA work will transition to JPA. Because we're losing a grant funding source typically used, we are also cutting additional training and consulting services for energy efficiency work that would have required an increase in budget in FY21. This adjustment will impact the General Fund by 38% which is based on the Energy transfer submission. </t>
  </si>
  <si>
    <t>Reduction of Non-Personnel ExpendituresReduction of non-personnel expenditures in contractual services.</t>
  </si>
  <si>
    <t>Reduction of Non-Personnel ExpendituresThis adjustments includes reduction of current Contract budget of $137,461 for Energy Consulting Services.</t>
  </si>
  <si>
    <t>Expenditure (Budget Reduction Proposal)</t>
  </si>
  <si>
    <t>200224_1621_1. Reduction of Contractual Expenses</t>
  </si>
  <si>
    <t>Senior Age Transit Pass SubsidyReduction of non-personnel expenditures related to the subsidy for senior age transit passes.</t>
  </si>
  <si>
    <t>Reduction of $254,833.33 for Senior Age Subsidy for Transit Passes. In September 2019, SANDAG increased the qualifying age for senior passes to age 65 from age 60. Going forward, only people born prior on or before September 1, 1959 are eligible for senior transit passes. As such, MTS and the City agreed to prorate the expense based on the original intent of the subsidy: decreasing the senior age from 62 to 60.</t>
  </si>
  <si>
    <t>Expenditure (Other Reduction)</t>
  </si>
  <si>
    <t>100000_9912_Reduction for Sen. Age Subsidy for Transit Pass</t>
  </si>
  <si>
    <t>Addition of $23,729.01 for Specialized Transportation Services. This expense is related to the Transnet Maintenance of Effort (MOE). The MOE growth index for Fiscal Years 2021 through 2023 is 14%. Payment to MTS as part of the City's Maintenance of Effort requirement with Transnet.</t>
  </si>
  <si>
    <t>Transit Pass SubsidyAddition of non-personnel expenditures related to the Metropolitan Transit System transit pass subsidy for senior citizens to TransNet Maintenance of Effort (MOE) requirements.</t>
  </si>
  <si>
    <t>TransNet MOE RequirementAddition of non-personnel expenditures related to a memorandum of understanding with the Metropolitan Transit System for a transit pass subsidy for senior citizens. This helps the City meet Maintenance of Effort requirements of the TransNet Ordinance to qualify for local streets and roads funding.  There is no net increase as this was previously a non-discretionary item.</t>
  </si>
  <si>
    <t>100000_9912_1. Addition TransNet MOE Requirement</t>
  </si>
  <si>
    <t>Need Department/Branch Input including: What is remix? Is it a standalone program or subprogram? Impacts to service (what does it deliver)?</t>
  </si>
  <si>
    <t>Shared Mobility Device Remix PlatformAddition of contractual expenditures related to Remix platform to support the Shared Mobility Device Program in the newly created Mobility Department.</t>
  </si>
  <si>
    <t>Shared Mobility Device Remix PlatformThis adjustment includes the addition of $125,000 in contractual expenditures and associated revenue of to fully support Remix Shared Mobility Devices platform in the newly created Mobility Department.</t>
  </si>
  <si>
    <t>100000_1622_Addition of NPE for SMD Applications (Remix)</t>
  </si>
  <si>
    <t>Mobility Department Executive DirectorAddition of 1.00 Executive Director and partial offsetting revenue for the newly created Mobility Department.</t>
  </si>
  <si>
    <t>Mobility Department Executive DirectorThis adjustment includes the addition of 1.00 Executive Director and total expenditures of $130,000 with partial offsetting revenue of $47,372 to lead the newly created Mobility Department.</t>
  </si>
  <si>
    <t>100000_1622_Executive Director for Mobility Department</t>
  </si>
  <si>
    <t>Mobility Department Fiscal &amp;amp; Administrative SupportAddition of 1.00 Program Manager and 1.00 Senior Management Analyst to provide fiscal and administrative support to the newly created Mobility Department.</t>
  </si>
  <si>
    <t>Mobility Department Fiscal &amp;amp; Administrative SupportThis adjustment includes the addition of 1.00 Program Manager, 1.00 Senior Management Analyst and total expenditures of $187,658 to provide fiscal and administrative support to the newly created Mobility Department.</t>
  </si>
  <si>
    <t>100000_1622_Fiscal Admin Support</t>
  </si>
  <si>
    <t>Mobility Analytics Program CoordinatorAddition of 1.00 Program Coordinator to provide Mobility Analytics programmatic support and coordination in the newly created Mobility Department.</t>
  </si>
  <si>
    <t>Mobility Analytics Program CoordinatorThis adjustment includes the addition of 1.00 Program Coordinator and total expenditures of $102,170 to provide Mobility Analytics programmatic support and coordination in the newly created Mobility Department.</t>
  </si>
  <si>
    <t>100000_1622_Mobility Analytics Program Coordinator Position</t>
  </si>
  <si>
    <t>Reduction of 1.00 vacant Utility Worker II, 3.00 vacant Utility Workers I, 1.00 vacant Equipment Operator 1, and $14k of associated NPE. This will result in reduction of a quarter of new traffic installations such as bike lanes, continental crosswalks, scooter corrals/signage, etc. Additionally, it will lead to slower implementation of Bicycle Program and Vision Zero initiatives.</t>
  </si>
  <si>
    <t>Reduction of 1.00 Utility Worker II, 3.00 Utility Workers I, 1.00 Equipment Operator I, and $14k of associated NPE expenses related to traffic installation crews. </t>
  </si>
  <si>
    <t>100000_211611_Reduction of traffic installation positions</t>
  </si>
  <si>
    <t>Contract ExpendituresThis adjustment is to reduce the contract expenditures associated with the Lightgrid project by $110,500. This reduction is due to the delay in the second RFP, which is now expecting construction to be completed by the end of FY21 or early FY22. </t>
  </si>
  <si>
    <t>Contract ExpendituresReduction of non-personnel expenditures associated with the Lightgrid project.</t>
  </si>
  <si>
    <t>Contract ExpendituresThis adjustment is a reduction to contract expenditures of $110,500 associated with the Lightgrid project.. </t>
  </si>
  <si>
    <t>May Revision_100000_211611_10. Reduction of Lightgrid Exp</t>
  </si>
  <si>
    <t>To reduce the remaining budget for the Lightgrid project expenses associated to the Smart Streetlights Program. It was determined to not fund the general fund portion of the Smart Streetlights program. </t>
  </si>
  <si>
    <t>Reduction of Non-Personnel ExpendituresReduction of non-personnel expenditures for the Lightgrid project associated with the Smart Streetlights Program. </t>
  </si>
  <si>
    <t>Reduction of Non-Personnel ExpendituresThis adjustment is a reduction of $250,000 non-personnel expenditures for the Lightgrid project associated with the Smart Streetlights Program. </t>
  </si>
  <si>
    <t>May Revision_100000_211611_11. Reduction of Lightgrid Exp</t>
  </si>
  <si>
    <t>The operating budget for the Smart StreetLights Program is $2,183,335. The General Fund portion of this is $1,358,280. The breakdown by department is below:1. $687,000 in TSW as follows: $360,000 for Lightgrid software licensing which manages the LED lights and adaptive controls; $208,996 for API/data hosting by GE Current for the cityIQ sensors; and $117,504  for AT&amp;amp;T back haul2. $585,280 in Police as follows: $357,184 for API/data hosting by GE Current for the cityIQ sensors; and $228,096 for AT&amp;amp;T  Backhaul.3. $86,000 in Sustainability as follows: $36,000 for software development; and $50,000 for node replacement.The remaining $825,055 is to be budgeted in the Community Parking District Funds for API/data hosting by GE Current for the cityIQ sensors.</t>
  </si>
  <si>
    <t>Smart Streetlights ProgramAddition of non-personnel expenditures for the General Fund portion of operations and maintenance expenses for the current level of Smart Street Light Program services.</t>
  </si>
  <si>
    <t>100000_1621_SMART STREETLIGHTS GF OPERATING</t>
  </si>
  <si>
    <t>Reduction of API Hosting fees to account for new construction timeline for Phase 2. This reduction has no service impact. Fees are projected to drop from $385 to $360 and we are also accounting for a ramp up of installation until we reach the 3,000 sensors.</t>
  </si>
  <si>
    <t>Reduction of Non-personnel ExpendituresReduction of non-personnel expenditures associated with API Hosting fees to account for the new construction timeline for Phase 2 of the Smart Streetlight Program. </t>
  </si>
  <si>
    <t>Reduction of Non-personnel ExpendituresThis adjustment includes the reduction of $227,800 non-personnel contractual expenditures in the Sustainability Department. This is a reduction for API Hosting fees to account for the new construction timeline for Phase 2 of the Smart Street Light Program. This reduction will have no service impacts. </t>
  </si>
  <si>
    <t>May Revision_100000_1621_ 1. Reduction of contracts NPE</t>
  </si>
  <si>
    <t>The Sustainability Department’s FY21 General Fund is reduced by $1,358,280. This reduction removes all NPE FY21 General Fund funding for the Sustainability Department and all FY21 General Fund funding for the Smart Streetlights program’s operational expenses. Community Parking Districts (CPDs) will contribute $825,000 to operate a subset of Smart Streetlights during FY21 in the Downtown, Mid-City, and Uptown CPDs. The Sustainability Department may require FY21 General Funds in the future depending on the outcomes of ongoing contract renegotiations with the Smart Streetlight vendor.</t>
  </si>
  <si>
    <t>Reduction of Smart StreetlightsReduction of non-personnel expenditures associated with the Smart Streetlights Program. </t>
  </si>
  <si>
    <t xml:space="preserve">Reduction of Smart StreetlightsThis adjustment includes the reduction of $769,980 non-personnel contractual expenditures in the Sustainability Department related to the Smart Streetlight Program. This reduction removes all FY21 General Fund NPE funding for the Sustainability Department and all FY21 General Fund funding for the Smart Streetlights program’s operational expenses. Community Parking Districts (CPDs) will contribute $825,000 to operate a subset of Smart Streetlights during FY21 in the Downtown, Mid-City, and Uptown CPDs.  </t>
  </si>
  <si>
    <t>May Revision_100000_1621_Reduction of Smart Streetlights</t>
  </si>
  <si>
    <t>Refuse Disposal Fund</t>
  </si>
  <si>
    <t>Landfill Gas Collection System OperationsAddition of non-personnel expenditures for landfill gas system operations, maintenance, and gas supply services at the Miramar Landfill.</t>
  </si>
  <si>
    <t>Landfill Gas Collection System OperationsThis adjustment includes the addition of $1,800,000 in non-personnel expenditures in the Environmental Services Department for landfill gas system operations at the Miramar Landfill including maintenance of the system and development of additional Landfill Gas-fueled power generating capacity.</t>
  </si>
  <si>
    <t>700039_211512_2. Addition in Contracts for LFG Operations</t>
  </si>
  <si>
    <t>Addition of $1,800,000 of on-going non-personnel expenditures for landfill gas system operations, maintenance, and gas supply services at the Miramar Landfill. The City is in the process of a competitive solicitation for long-term operations and maintenance of the system and for development of additional Landfill Gas-fueled power generating capacity. The City awarded a two-year $2,000,000 Contract Agreement per approved City Council Resolution R-311925 to SCS Engineers, Inc. to provide the interim operation, maintenance and gas supply services at the Miramar Landfill until the competitive process is complete and a new contractor for long-term operations is hired. This contract has been amended to provide an additional 12 month period of services plus $2,500,000.</t>
  </si>
  <si>
    <t>Fee Exempt Tons subsidyAddition of non-personnel expenditures for Assembly Bill 939 Fee Exempt Tons subsidy transferred to the recycling fund.</t>
  </si>
  <si>
    <t>Fee Exempt Tons subsidyThis adjustment includes the addition of $400,000 for non-personnel expenditures in the Environmental Services Department for Fee Exempt Tons subsidy.  This adjustment increases the budget allocated for California Assembly Bill 939 Exempt Tonnage subsidy fees transferred from the Refuse Disposal Fund to the Recycling Fund.</t>
  </si>
  <si>
    <t>700039_211512_10. Addition in Transfers Out for AB939</t>
  </si>
  <si>
    <t>Addition of $400,000 for on-going non-personnel expenditures in Transfers to Other Funds for Fee Exempt Tons subsidy.  This adjustment increases the budget allocated for California Assembly Bill 939 Exempt Tonnage subsidy fees transferred from the Refuse Disposal Fund to the Recycling Fund.  This will bring the allocated budget to $1,000,000.Please refer to Form 44499 for a correlated request to increase the revenue for the Recycling Fund to $1M to match this expenditure in the Refuse Disposal Fund.</t>
  </si>
  <si>
    <t>Recycling Fund</t>
  </si>
  <si>
    <t>Management InternsFunding allocated according to a zero-based annual review of hourly funding requirements.</t>
  </si>
  <si>
    <t>Management InternsThis adjustment includes the addition of 1.26 FTE Management Intern positions to support Waste Reduction projects in the Environmental Services Department.. </t>
  </si>
  <si>
    <t>Non-standard Hour (Maintain)</t>
  </si>
  <si>
    <t>700048_211514_5. Addition of 1.26 Management Interns</t>
  </si>
  <si>
    <t>Addition of 1.26 FTE Management Intern to support Waste Reduction projects.  </t>
  </si>
  <si>
    <t>Reduction of 1.00 FTE Sanitation Driver 3 PositionReduction of 1.00 Sanitation Driver 3 which supports the weekly residential refuse collection program.</t>
  </si>
  <si>
    <t>Reduction of 1.00 FTE Sanitation Driver 3 PositionThis adjustment includes the reduction of 1.00 FTE Sanitation Driver 3 position in the Environmental Services Department. This position supports the weekly residential refuse collection program.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t>
  </si>
  <si>
    <t>100000_211513_5. Reduction of 1.0 FTE Sanitation Driver 3</t>
  </si>
  <si>
    <t>Reduction of 1.00 FTE Sanitation Driver 3 position on-going. This position supports the weekly residential refuse collection program.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This reduction may impact Key Performance Indicator: “Collection Services complaint rate (per 10,000 stops).” (KPI #5).  Actual complaint rate for the past 3 years has been well below the target, however, if this position is reduced and services is delayed there may be an increase in complaints.</t>
  </si>
  <si>
    <t>Reduction of 9.00 FTE Sanitation Driver 2 PositionsReduction of 9.00 Sanitation Driver 2s that support the weekly residential refuse collection program. Current services levels will be impacted, routes will be delayed, collected late and out of sequence.</t>
  </si>
  <si>
    <t>Reduction of 9.00 FTE Sanitation Driver 2 PositionsThis adjustment includes the reduction of 9.00 FTE Sanitation Driver 2 position in the Environmental Services Department. These positions support the weekly residential refuse collection program. Each of these positions is currently budgeted at $126,119 annually.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t>
  </si>
  <si>
    <t>100000_211513_7. Reduction of 9.0 FTE Sanitation Driver 2</t>
  </si>
  <si>
    <t>Reduction of 9.00 FTE Sanitation Driver 2 position on-going. These positions support the weekly residential refuse collection program. Each of these positions is currently budgeted at $126,119 annually. This reduction will negatively impact the City since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This reduction may impact a Key Performance Indicator that measures: “Collection Services complaint rate (per 10,000 stops).” (KPI #5).  Actual complaint rate for the past 3 years has been well below the target, however, if these positions are reduced and services are delayed, there may be an increase in complaints.</t>
  </si>
  <si>
    <t>Reduction of $35,000 on-going funding for a maintenance contract for the Compressed Natural Gas (CNG) fueling station to support the conversion of the packer fleet from diesel to CNG fuel. Phase three of the fueling station was completed in June 2019 with warranty coverage for one year. The division is currently paying for monthly maintenance, repairs, and labor for 52 of the 140 fueling points for the CNG fueling station. In FY20, $210,000 was added for this purpose (In FY21, $40,000 was redistributed to supplies). Based on the FY20 monthly payment and repairs to date (total $58K for the division), the division believes the remaining $135,000 (60% of the total costs) will cover the General Fund's share of the costs for maintenance, repairs, and labor for the 140 fueling points for the CNG fueling station. This initiative supports the Climate Action Plan Resolution Number R-310175. No impact to Key Performance Indicator: “Percentage of Compressed Natural Gas (CNG) waste collection vehicles increased by 2035.” (KPI #1) Reduction won’t have an impact on the replacement of diesel vehicles with CNG vehicles.</t>
  </si>
  <si>
    <t> Reduction of Maintenance Cost associate with Fueling StationReduction of non-personnel expenditures due to anticipated savings in maintenance of the fueling station.</t>
  </si>
  <si>
    <t> Reduction of Maintenance Cost associate with Fueling StationThis adjustment includes the reduction of $35,000 in the Environmental Services Department on-going in Contracts, Repair &amp;amp; Maintenance Service.</t>
  </si>
  <si>
    <t>100000_211513_3. Reduction in Repair &amp; Maintenance Services</t>
  </si>
  <si>
    <t>Sanitation Driver 3 (this position has been vacant since June 2018)- On average a Sanitation Driver 3 will collect and dispose of refuse from approximately 4,000 customers per week. This position supports the weekly residential refuse collection program. Reducing this position may have negative consequences including: delayed collection, increase in OT, and delay in disposal due to landfill closure causing trash to remain in trucks overnight which may increase risk of truck fires, odor issues, and delays in collection start time the following day. In addition, CNG trucks won't be able to fuel at night when loaded with trash, delaying fueling times.  </t>
  </si>
  <si>
    <t>Reduction of Sanitation Driver 3Reduction of 1.00 Sanitation Driver 3 in the Collection Services Division.</t>
  </si>
  <si>
    <t>100000_211513_Reduction of Sanitation Driver 3</t>
  </si>
  <si>
    <t>Addition of $1,121,118 in NPE and Revenue for additional costs related to COVID-19 This adjustment includes the one-time addition of $1,121,118 in non-personal expenditures and associated revenue in the Environmental Services Department for costs related to COVID-19.  $88,341 additional funds are needed in Supplies for Personal Protective Equipment for Sanitation Drivers. Additions of $4,500 in Overtime and $1,028,277 in Refuse Disposal Fees are needed to collect residential refuse, which has seen a 15% increase in the last several periods. Expenditures are expected to be fully reimbursed by the CARES Act, Coronavirus Relief Funds.</t>
  </si>
  <si>
    <t>Addition of NPE, and  Revenue related to COVID-19Addition of one-time non-personnel expenditure, and associated revenue for additional costs related to COVID-19 in the Refuse Collection divisor. </t>
  </si>
  <si>
    <t>Addition of NPE, and  Revenue related to COVID-19Addition of one-time non-personnel expenditure, and associated revenue for costs related to COVID-19 in the Refuse Collection division. This adjustment includes $1,121,118 in NPE and revenue in the Environmental Services Department for costs related to COVID-19.  $88,341 additional funds are needed in supplies for personal, protective, equipment for sanitation drivers. Additions of $4,500 in overtime and $1,028,277 in Refuse Disposal Fees are needed to collect residential refuse, which has seen a 15% increase in the last several periods. Expenditures are expected to be fully reimbursed by the CARES Act, Coronavirus Relief Funds.</t>
  </si>
  <si>
    <t>May Revision_100000_211513_1. COVID-19 Addition</t>
  </si>
  <si>
    <t>Automated Refuse Container Fund</t>
  </si>
  <si>
    <t>Addition of $200,000 on-going for the non-personal expenditures and associated revenue for the purchase of automated refuse containers. Increasing expenditures for automated refuse containers from $1,150,000 to $1,350,000 due to the increased number of automated refuse containers purchased by residents. This addition supports the  residential refuse collection program of over 14,000,000 service stops per year.</t>
  </si>
  <si>
    <t>Automated Refuse ContainersAddition of non-personal expenditures and associated revenue to support the purchase and sale of automated refuse containers.</t>
  </si>
  <si>
    <t>Automated Refuse ContainersAddition of $200,000 on-going for the non-personal expenditures and associated revenue for the purchase of automated refuse containers. Increasing expenditures for automated refuse containers from $1,150,000 to $1,350,000 due to the increased number of automated refuse containers purchased by residents. This addition supports the  residential refuse collection program of over 14,000,000 service stops per year.</t>
  </si>
  <si>
    <t>200302_211513_1. Addition in Trash Containers</t>
  </si>
  <si>
    <t>Reduction of $30,000 in the Environmental Services Department on-going in Contracts, Miscellaneous Professional/Technical Services. As the Environmental Services Operations Station (ESOS) continues to age, this reduction will limit the ability to make needed repairs at the Environmental Services Operations Station. The FY20 budget is $41,594, this reduction will leave $11,594 for Miscellaneous Professional/Technical Services.</t>
  </si>
  <si>
    <t>Environmental Services Operations Station (ESOS)Reduction of non-personnel expenditures related to Environmental Services Operations Station (ESOS) repair services.</t>
  </si>
  <si>
    <t>Reduction in ContractsThis adjustment includes the reduction of $30,000 in the Environmental Services Department on-going in Contracts, Miscellaneous Professional/Technical Services. This reduction will limit the ability to make needed repairs at the Environmental Services Operations Station.</t>
  </si>
  <si>
    <t>700039_211513_1. Reduction in Miscellaneous Professional/Tec</t>
  </si>
  <si>
    <t>Reduction of $18,750 on-going for Trash Containers. This reduction will eliminate funding for the purchase and cleaning of street litter containers in the Environmental Services Department Street Litter Collection Program. The FY20 budget is $39,078, this reduction will leave $20,328 for Street Litter Container purchases and cleaning.</t>
  </si>
  <si>
    <t>Reduction in SuppliesReduction of non-personnel expenditures due to anticipated savings in trash container purchases in the Street Litter Container and Maintenance Program.</t>
  </si>
  <si>
    <t>Reduction in Supplies This adjustment includes the reduction of $18,750 in expenditures in Supplies, Trash Containers.  This reduction will eliminate funding for the purchase and cleaning of street litter containers in the Environmental Services Department Street Litter Collection Program.</t>
  </si>
  <si>
    <t>700039_211513_2. Reduction in Trash Containers</t>
  </si>
  <si>
    <t>Reduction of $50,000 on-going funding for a maintenance contract for the Compressed Natural Gas (CNG) fueling station to support the conversion of the packer fleet from diesel to CNG fuel. Phase three of the fueling station was completed in June 2019 with warranty coverage for one year. The division is currently paying for monthly maintenance, repairs, and labor for 52 of the 140 fueling points for the CNG fueling station. In FY20, $140,000 was added for this purpose. Based on the FY20 monthly payment and repairs to date (total $58K for the division), the division believes the remaining $90,000 (40% of the total costs) will cover the Recycling Fund's share of the costs for maintenance, repairs, and labor for the 140 fueling points for the CNG fueling station. This initiative supports the Climate Action Plan Resolution Number R-310175. No impact to Key Performance Indicator: “Percentage of Compressed Natural Gas (CNG) waste collection vehicles increased by 2035.” (KPI #1) Reduction won’t have an impact on the replacement of diesel vehicles with CNG vehicles.</t>
  </si>
  <si>
    <t>Reduction in ContractsReduction of non-personnel expenditures due to anticipated savings in contracts for maintenance of the fueling station.</t>
  </si>
  <si>
    <t>Reduction in ContractsThis adjustment includes the reduction of $50,000 in the Environmental Services Department in Contracts, Repair &amp;amp; Maintenance Service.</t>
  </si>
  <si>
    <t>700048_211513_6. Reduction in Repair &amp; Maintenance Services</t>
  </si>
  <si>
    <t>Addition of $2,200,000 in one-time non-personnel expenditures for purchases of heavy equipment at the Miramar Landfill Addition of $2,200,000 in one-time non-personnel expenditures for purchases of heavy equipment essential to meet the City’s goals and extend the life of the Miramar Landfill. This request is related to the approved FY 2020 Budget Adjustment - Form ID 39594.  As a result of the COVID-19 pandemic, impacts to the manufacturing industry have delayed manufacturing the replacement equipment and will not be available to purchase until FY 2021.  The equipment to be purchased will include a Komptech Multiscreen XL3/Star Screen (estimated cost of $850K), a Vermeer Windrow Turner (estimated cost of $900K), and an EnviroCover Deployer (estimated cost of $450K).                                                                                                                            The Star Screen is used to screen compost material which is one of our high demand end products repurposed from diverted organic green waste material.  The current Star Screen purchased in 2009 is nearing the end of its useful life (life expectancy of 1,500 hours; current usage is 1,473 hours) and requires replacement to a larger piece of equipment due to the expansion of the amount of material we take and process.  The stars/blade pieces require constant replacement and can be replaced with an upgraded/different piece of equipment with blades better suited to the current operation.The Vermeer Windrow Turner is used to flip and stir piles of compost and material in large quantities to maintain performance and regulatory compliance for our product.  The current machine purchased in 2012 is nearing the end of its useful life (life expectancy of 2,000 hours; current usage is 1,985 hours) and requires replacement due to the nature of its use at the landfill.  The current equipment in operation requires significant maintenance upkeep and downtime.  The current Windrow Turner is a wheeled machine and going forward, a tracked machine would be the proper equipment application to accommodate the active greenery environment.                                                                                                                                                                                                                                                                        The EnviroCover Deployer is used to apply alternative daily cover to the entire deck of the waste cell working face in the form of a non-reusable geosynthetic panel material. The panel material is currently procured via a separately budgeted five year service agreement and the equipment system maintains performance and regulatory compliance in accordance with various permits and regulatory agencies. The current machine was purchased in 2016 is nearing the end of its useful life (life expectancy of 1,000 hours; current usage is 985 hours) and requires replacement due to the nature of its use at the landfill. Failure of the current piece of equipment may will have a direct impact on remaining airspace and the closure date of the Miramar Landfill.</t>
  </si>
  <si>
    <t>Addition of $2,200,000 in one-time non-personnel expenditures for purchases of heavy equipment at the Miramar Landfill Addition of  one-time non-personnel expenditures in the Environmental Services Department for purchases of heavy equipment essential for Miramar Landfill Operations.</t>
  </si>
  <si>
    <t>Addition of $2,200,000 in one-time non-personnel expenditures for purchases of heavy equipment at the Miramar Landfill Addition of one-time non-personnel expenditures in the Environmental Services Department for purchases of heavy equipment essential to meet the City’s goals and extend the life of the Miramar Landfill. This request is related to the approved FY 2020 Budget Adjustment.  As a result of the COVID-19 pandemic, impacts to the manufacturing industry have delayed manufacturing the replacement equipment and will not be available to purchase until FY 2021.  The equipment to be purchased will include a Komptech Multiscreen XL3/Star Screen (estimated cost of $850K), a Vermeer Windrow Turner (estimated cost of $900K), and an EnviroCover Deployer (estimated cost of $450K).                                                                                                                            </t>
  </si>
  <si>
    <t>May Revision_700039_211512_1. Addition Heavy Equipment</t>
  </si>
  <si>
    <t>Fleet Operations Operating Fund</t>
  </si>
  <si>
    <t>Fuel cost savings resulting from the planned replacement of fleet refuse vehicles with Compressed Natural Gas (CNG) vehicles. Twenty vehicle replacements per year over the next 3 years are projected to save $300k annually in diesel fuel purchases.</t>
  </si>
  <si>
    <t>Reduction of Diesel FuelReduction of non-personnel expenditures and associated revenue to reflect the replacement of diesel refuse packers with Compressed Natural Gas (CNG) vehicles.</t>
  </si>
  <si>
    <t>Reduction of Diesel FuelReduction of $300,000 annually in non-personnel expenditures and $300,000 associated revenues in the Fleet Operations department resulting from replacement of diesel refuse packers with Compressed Natural Gas (CNG) vehicles. Twenty vehicle replacements per year over the next three years are projected to save $300,000 annually in diesel fuel costs.</t>
  </si>
  <si>
    <t>May Revise_720000_1317_2. Fuel Cost Reduc CNG Refuse Packers</t>
  </si>
  <si>
    <t>Addition of $4.6 million to fund the Citywide Curbside Recycling contracts.  The purpose of these contracts are to provide processing and marketing services for the materials collected through the City’s Curbside Recycling Program.</t>
  </si>
  <si>
    <t>Addition in Contractual ServicesAddition of non-personnel expenditures for processing and marketing services for the City's Curbside Recycling contracts.</t>
  </si>
  <si>
    <t>Addition in Contractual ServicesThis adjustment includes the addition of $4.6 million in non-personnel expenses in the Environmental Services Department.</t>
  </si>
  <si>
    <t>Expenditure (Climate Action Plan)</t>
  </si>
  <si>
    <t>700048_211514_1. Addition of $4.6M for Curbside Recycling</t>
  </si>
  <si>
    <t>Underground Surcharge Fund</t>
  </si>
  <si>
    <t>Utilities Undergrounding ProgramAddition of one-time non-personnel expenditures for construction costs to support the Utilities Undergrounding Program in the City's Right-of-Way.   </t>
  </si>
  <si>
    <t xml:space="preserve">Utilities Undergrounding Program This adjustment included the addition of one-time non-personnel expenditures of $27.7 million in the Transportation and Storm Water Department for payment of construction costs associated with San Diego Gas and Electric (SDGE) construction projects and City Managed Underground projects for converting services underground. </t>
  </si>
  <si>
    <t>200217_211600_Utilities Undergrounding Program</t>
  </si>
  <si>
    <t>Utilities Undergrounding Program (UUP) addition of on-time expenditure of $27.7 million for construction costs associated with San Diego Gas &amp;amp; Electric (SDGE) construction projects and City Managed Underground projects for Fiscal Year 2021. SDGE has accelerated the pace of undergrounding construction, and has provided the City with estimated construction costs for Fiscal Year 2021.  The forecast estimate is $60.9 million for undergrounding projects. UUP current budget is $35 million, additional budget of $25.9 million is needed for the anticipated SDGE invoices in Fiscal Year 2021.  In addition, the City is responsible for converting services on private property. The City has increased the pace of converting services on private property to keep up with SDGE's pace of construction, and in Fiscal Year 2021 anticipate a need of $37.8 million. UUP current budget is $36 million, additional budget of $1.8 million is needed to execute the design and construction for these projects.  Without this funding, the City will not be able to pay invoices that the City expects to receive from SDGE and will not be able to encumber funds for City Managed Undergrounding projects which will delay project execution and completion.</t>
  </si>
  <si>
    <t>Engineering &amp; Capital Projects Fund</t>
  </si>
  <si>
    <t>Contracts SupportAddition of 1.00 Assistant Deputy Director to support the Contracts Division.</t>
  </si>
  <si>
    <t>Contracts SupportThis adjustment includes the addition of 1.00 Assistant Deputy Director in the Contracts Division to support the Capital Improvement Program and the Department's operations.  This position will provide contract management support because of the increase workload in the division due to the City’s Pure Water Program.</t>
  </si>
  <si>
    <t>720057_2112_2_Asst Deputy Director_Contracts Division</t>
  </si>
  <si>
    <t>The Engineering and Capital Projects (ECP) Department is requesting 1.00 Assistant Deputy Director (ADD) in the Contracts Division to support the Capital Improvement Program (CIP) projects and the Department's operations.  The Contracts division provides support to the CIP construction, minor repairs, and associated professional consulting services; as well as contract management functions to ensure that contracts are meeting the City CIP needs. In addition, the division coordinates the advertising and award of CIP construction contracts and professional services in compliance with the City's Charter and Municipal Codes.  The City's  CIP program has been increasing the last couple of years and  the Department expects  its workload to increase due to the City's Pure Water Program.  The ECP Department is in need of an ADD, due to the increased workload in the Division. Without this needed support, the division won't be able provide strategic contract management support to the City and to the CIP Projects.</t>
  </si>
  <si>
    <t>New Facility - Bay Terraces Senior CenterAddition of 0.66 Recreation Center Director 1, 0.33 Recreation Leader 1-Hourly, 0.66 Grounds Maintenance Worker 2 and associated non-personnel expenditures to support operations and maintenance at the Bay Terraces Senior Center.</t>
  </si>
  <si>
    <t>New Facility - Bay Terrace Senior Center This adjustment includes the addition of 0.66 FTE Recreation Center Director 1, 0.33 FTE  Recreation Leader Hourly 1 and 0.66 FTE Grounds Maintenance Worker 2 and total expenditures of $147,867  to support maintenance and operations at the Bay Terrace Senior Center.</t>
  </si>
  <si>
    <t>Facility (Annualization)</t>
  </si>
  <si>
    <t>100000_171413_NF 1g_Bay Terraces Senior Center</t>
  </si>
  <si>
    <t>Addition of 0.66 Rec Ctr Director 1, 0.33 Rec Leader Hrly 1 and 0.66 GMWs (annualized8 months, anticipated opening in November 2020) Facility will be a new 3700 sq ft recreation bldg. and senior center.</t>
  </si>
  <si>
    <t>New Facility-Harriet Tubman Charter Joint-Use ParkAddition of 0.50 Grounds Maintenance Worker 2 and associated non-personnel expenses to support operations and maintenance at Harriet Tubman Charter School Joint Use Park.</t>
  </si>
  <si>
    <t>New Facility-Harriet Tubman Charter Joint-Use ParkThis adjustment includes the addition of 0.50 FTE Grounds Maintenance Worker II and total expenditures of $100,186 to support the operations and maintenance at Harriet Tubman Charter School Joint Use Park.</t>
  </si>
  <si>
    <t>Facility (New)</t>
  </si>
  <si>
    <t>100000_171413_NF 1b_Harriet Tubman Charter Joint Use</t>
  </si>
  <si>
    <t>Addition of 0.50 Grounds Maintenance Worker II and associated non-personnel expenses related to the maintenance and operations of a 1.72 acre joint-use site at Tubman Charter School. The park is anticipated to open July 2020.</t>
  </si>
  <si>
    <t>Golf Course Fund</t>
  </si>
  <si>
    <t>Contractual Services for Tree TrimmingAddition of one-time non-personnel expenditures to support tree trimming services.</t>
  </si>
  <si>
    <t>Contractual Services for Tree TrimmingThis adjustment includes an additional one-time expenditure of $50,000 to support additional costs associated with tree trimming services.</t>
  </si>
  <si>
    <t>700043_171416_4. Addition of NPE for Contractual Expenses</t>
  </si>
  <si>
    <t>This is a one-time expenditure budget request of $50,000 to support additional contractual expenditures for tree trimming services at the golf courses. The current budget is $125,000. This increase would bring the total to $175,000.</t>
  </si>
  <si>
    <t>New Facility – 14th Street PromenadeAddition of 0.25 Grounds Maintenance Worker 2 and associated non-personnel expenditures to support operations and maintenance at the 14th Street Promenade.</t>
  </si>
  <si>
    <t>New Facility – 14th Street PromenadeThis adjustment includes the addition of 0.25 FTE Grounds Maintenance Worker II and total expenditures of $47,386 to support the maintenance and operations of the 14th Street Promenade.</t>
  </si>
  <si>
    <t>100000_171412_NF 1a_14th Street Promenade</t>
  </si>
  <si>
    <t xml:space="preserve">Addition of 0.25 FTE Grounds Maintenance Worker II and associated non-personnel expenditures related to maintain and support a new downtown park that includes a children’s play area, urban play elements, climbing boulders and significant tree components. This park is anticipated to open in January 2021. Therefore, 0.25 FTE Grounds Maintenance Worker II will be annualized for a total addition of 0.50 FTE Grounds Maintenance Worker II once the park is fully online. </t>
  </si>
  <si>
    <t>The Fiscal Year 2021 Proposed Budget includes the addition of .58 FTE Junior Engineer- Civil (Student) Hourly for the Utilities Undergrounding Program to support staff managing undergrounding projects by performing entry-level professional engineering tasks under close supervision of an experienced full-time engineer. Typically duties include field verification of projects in construction to check against project requirements and engineering standards, creating and updating undergrounding district maps, preparing specifications, and coordinating with other City projects. The Division requested 1200 hours for this position last fiscal year and will continue this level of service.</t>
  </si>
  <si>
    <t>Non-Standard Hour Personnel FundingFunding allocated according to a zero-based annual review of hourly funding requirements.</t>
  </si>
  <si>
    <t>Non-Standard hour Personnel FundingThis adjustment includes the addition of .58 FTE hourly Junior Engineer-Civil and total expenditures of $33,706 in the Transportation &amp;amp; Storm Water Department to support the Utilities Undergrounding Program (UUP).  The addition will support staff managing undergrounding projects by performing entry-level professional engineering tasks under close supervision of an experienced full-time engineer. Typically duties include field verification of projects in construction to check against project requirements and engineering standards, creating and updating undergrounding district maps, preparing specifications, and coordinating with other City projects.</t>
  </si>
  <si>
    <t>200217_211600_Non-Standard Hourly Positions</t>
  </si>
  <si>
    <t>The Fiscal Year 2021 Proposed Budget  includes the addition of .58 FTE hourly Student Engineer Hourly for the Utilities Undergrounding Program to support staff managing undergrounding projects, perform drafting tasks, assisting in the field with research, analysis, minor engineering duties, and construction coordination duties related to the Utilities Undergrounding Program.  The Division requested 1200 hours for this position last fiscal year and will maintain current service levels.</t>
  </si>
  <si>
    <t>Non-Standard Hour Personnel FundingThis adjustment includes the addition of .58 FTE non-standard hour positions and total expenditures of $18,169 in the Transportation &amp;amp; Storm Water Department to support the Utilities Undergrounding Program (UUP).  The additional hourly positions will assist staff with managing undergrounding projects, perform drafting tasks, assisting in the field with research, analysis, minor engineering duties, and construction coordination duties related to UUP.</t>
  </si>
  <si>
    <t>200217_211600_Non-Standard Hourly Position</t>
  </si>
  <si>
    <t>Proposition 218 compliance of General Fund reimbursement to Maintenance Assessment Districts (MADs) for the maintenance of City parks. Decrease in landscape maintenance per acre costs from 6,957 to 6,400 per acre.</t>
  </si>
  <si>
    <t>Mandatory General Benefit ContributionAdjustment in State-mandated funding for the general benefit contribution for City parks maintained by Maintenance Assessment Districts (MADs).</t>
  </si>
  <si>
    <t>Mandatory General Benefit ContributionThis adjustment includes the reduction $73,003  in non-personnel expenditures in the Parks and Recreation Department. This reduction is for the Mandatory General Benefit contribution adjustment which reflects a decrease in expenditures for the  Department associated with general benefit contribution for City parks maintained by MADs</t>
  </si>
  <si>
    <t>100000_171412_Add 8. Mandatory Gen Benefit Contribution-CP1</t>
  </si>
  <si>
    <t>The reduction impacts two (2) Grounds Maintenance Worker positions which are currently vacant in the division. These positions are needed to maintain clean and safe parks and facilities. The division will need to restructure/reassign existing staff in this classification to cover the parks and facilities to where these positions are assigned.</t>
  </si>
  <si>
    <t>Budget ReductionReduction of 2.00 Grounds Maintenance Worker 2s related to park maintenance and safety.</t>
  </si>
  <si>
    <t>100000_171412_Additional CPI Reduction Proposals</t>
  </si>
  <si>
    <t>Reduction of non-personnel expenditures for brush management services would mean the department would go back to prior service levels of brush management. This would mean the department would go from thinning 509 acres per year to 430 acres thinned per year. The 79 acre reduction would result in a 25 month cycle of brush management Citywide.</t>
  </si>
  <si>
    <t>Reduction of Brush ManagementReduction of non-personnel expenditures for brush management services citywide by reducing the acres thinned from 509 to 430 acres per year.</t>
  </si>
  <si>
    <t>Reduction of Brush ManagementThis adjustment includes the reduction of total non-personnel expenditures of $822,946 in the Parks and Recreation Department associated with Brush Management Citywide. The department would go from thinning 509 acres per year to 430 acres thinned per year. The 79 acre reduction would result in a 25 month cycle of brush management Citywide.</t>
  </si>
  <si>
    <t>100000_171415_Reduction 6_Brush Management</t>
  </si>
  <si>
    <t xml:space="preserve">The Division's FY2021 Base tree trimming budget is $1.2M which provides trimming for approximately 20,000 shade trees annually. This will restore $1.2M in shade tree trimming and will restore the shade tree trim cycle to once every eight years. With this restoration shade tree trimming would be restored to approximately 17,000 annually. The KPI target for total number of all trees trimmed is 39,400.  Maintaining tree health is a CAP requirement. KPI will need to be adjusted to reflect restoration. </t>
  </si>
  <si>
    <t>Restoration of Shade Tree Trimming ServicesRestoration of non-personnel expenditures associated with shade tree trimming contractual services.</t>
  </si>
  <si>
    <t>Restoration of Shade Tree Trimming ServicesThis adjustment includes the restoration of $1.2M in non-personnel expenditures associated with shade tree trimming contractual services.. It will restore the trim cycle of shade trees to eight years.</t>
  </si>
  <si>
    <t>direct</t>
  </si>
  <si>
    <t>CCM_100000_211611_Restoration of Shade Tree Trimming</t>
  </si>
  <si>
    <t xml:space="preserve">The Division's current tree trimming budget is $900k which provides trimming for approximately 15,800 palm trees annually. This will restore $600K in palm tree trimming. This will restore the palm tree trim cycle to once every two years. With this restoration, palm tree trimming would be restored to approximately 22,400 annually.  In FY2020, the department plans to trim approximately 22,000 palm trees due to an improvement in how trees are grouped and scheduled for trimming that was implemented in FY2019.  The KPI target for total number of all trees trimmed is 39,400. Maintaining tree health is a CAP requirement.  KPI will need to be adjusted to reflect restoration. </t>
  </si>
  <si>
    <t>Restoration of Palm Tree Trimming ServicesRestoration of non-personnel expenditures associated with palm tree trimming contractual services.</t>
  </si>
  <si>
    <t>Restoration of Palm Tree Trimming ServicesThis adjustment includes the restoration of $600K in non-personnel expenditures associated with palm tree trimming contractual services. It will restore the trim cycle of palms to two years.  With this restoration, palm tree trimming would be restored to approximately 22,400 annually.  In FY2020, the department plans to trim approximately 22,000 palm trees due to an improvement in how trees are grouped and scheduled for trimming that was implemented in FY2019.  The KPI target for total number of all trees trimmed is 39,400. </t>
  </si>
  <si>
    <t>CCM_100000_211611_Restoration of Palm Tree Trimming</t>
  </si>
  <si>
    <t>Addition of $300,000 in one-time non-personnel expenditures to address the backlog of new tree plantings.</t>
  </si>
  <si>
    <t>Addition of Tree PlantingAddition of $300,000 in one-time non-personnel expenditures to address the backlog of new tree plantings.</t>
  </si>
  <si>
    <t>Addition of Tree PlantingThis adjustment includes the addition of $300,000 in one-time non-personnel expenditures to address the backlog of new tree plantings.</t>
  </si>
  <si>
    <t>CCM_100000_211611_Addition of Tree Planting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</si>
</sst>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Red]\(#,##0.00\)"/>
    <numFmt numFmtId="165" formatCode="\$#,##0;[Red]&quot;($&quot;#,##0\)"/>
  </numFmts>
  <fonts count="10" x14ac:knownFonts="1">
    <font>
      <sz val="10"/>
      <color rgb="FF000000"/>
      <name val="Arial"/>
    </font>
    <font>
      <sz val="9"/>
      <color rgb="FF000000"/>
      <name val="Arial"/>
      <family val="2"/>
    </font>
    <font>
      <sz val="9"/>
      <color rgb="FFFF0000"/>
      <name val="Arial"/>
      <family val="2"/>
    </font>
    <font>
      <sz val="10"/>
      <color rgb="FF000000"/>
      <name val="Arial"/>
      <family val="2"/>
    </font>
    <font>
      <sz val="16"/>
      <color rgb="FF000000"/>
      <name val="Arial"/>
      <family val="2"/>
    </font>
    <font>
      <sz val="11"/>
      <color rgb="FF000000"/>
      <name val="Arial"/>
      <family val="2"/>
    </font>
    <font>
      <b/>
      <sz val="10"/>
      <name val="Arial"/>
      <family val="2"/>
    </font>
    <font>
      <sz val="9"/>
      <name val="Arial"/>
      <family val="2"/>
    </font>
    <font>
      <b/>
      <sz val="9"/>
      <name val="Arial"/>
      <family val="2"/>
    </font>
    <font>
      <sz val="11"/>
      <color rgb="FF000000"/>
      <name val="Arial"/>
      <family val="2"/>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53">
    <xf numFmtId="0" fontId="0" fillId="0" borderId="0" xfId="0"/>
    <xf numFmtId="0" fontId="4" fillId="0" borderId="0" xfId="0" applyFont="1"/>
    <xf numFmtId="0" fontId="0" fillId="0" borderId="0" xfId="0" applyAlignment="1">
      <alignment horizontal="left"/>
    </xf>
    <xf numFmtId="0" fontId="0" fillId="0" borderId="0" xfId="0" pivotButton="1"/>
    <xf numFmtId="0" fontId="0" fillId="0" borderId="0" xfId="0" applyNumberFormat="1"/>
    <xf numFmtId="0" fontId="5" fillId="0" borderId="0" xfId="0" applyFont="1"/>
    <xf numFmtId="49" fontId="1" fillId="0" borderId="2" xfId="0" applyNumberFormat="1" applyFont="1" applyFill="1" applyBorder="1" applyAlignment="1">
      <alignment vertical="top" wrapText="1"/>
    </xf>
    <xf numFmtId="165" fontId="1" fillId="0" borderId="2" xfId="0" applyNumberFormat="1" applyFont="1" applyFill="1" applyBorder="1" applyAlignment="1">
      <alignment vertical="top"/>
    </xf>
    <xf numFmtId="0" fontId="1" fillId="0" borderId="2" xfId="0" applyFont="1" applyFill="1" applyBorder="1" applyAlignment="1">
      <alignment vertical="top" wrapText="1"/>
    </xf>
    <xf numFmtId="165" fontId="2" fillId="0" borderId="2" xfId="0" applyNumberFormat="1" applyFont="1" applyFill="1" applyBorder="1" applyAlignment="1">
      <alignment vertical="top"/>
    </xf>
    <xf numFmtId="9" fontId="1" fillId="0" borderId="2" xfId="1" applyFont="1" applyFill="1" applyBorder="1" applyAlignment="1">
      <alignment vertical="top" wrapText="1"/>
    </xf>
    <xf numFmtId="0" fontId="0" fillId="0" borderId="0" xfId="0" applyAlignment="1">
      <alignment vertical="top"/>
    </xf>
    <xf numFmtId="49" fontId="1" fillId="0" borderId="0" xfId="0" applyNumberFormat="1" applyFont="1" applyFill="1" applyBorder="1" applyAlignment="1">
      <alignment vertical="top" wrapText="1"/>
    </xf>
    <xf numFmtId="49" fontId="8" fillId="2" borderId="1" xfId="0" applyNumberFormat="1" applyFont="1" applyFill="1" applyBorder="1" applyAlignment="1">
      <alignment vertical="top" wrapText="1"/>
    </xf>
    <xf numFmtId="49" fontId="8" fillId="2" borderId="2" xfId="0" applyNumberFormat="1" applyFont="1" applyFill="1" applyBorder="1" applyAlignment="1">
      <alignment vertical="top" wrapText="1"/>
    </xf>
    <xf numFmtId="9" fontId="8" fillId="2" borderId="2" xfId="1" applyFont="1" applyFill="1" applyBorder="1" applyAlignment="1">
      <alignment vertical="top" wrapText="1"/>
    </xf>
    <xf numFmtId="44" fontId="8" fillId="2" borderId="2" xfId="2" applyFont="1" applyFill="1" applyBorder="1" applyAlignment="1">
      <alignment vertical="top" wrapText="1"/>
    </xf>
    <xf numFmtId="0" fontId="6" fillId="0" borderId="2" xfId="0" applyFont="1" applyFill="1" applyBorder="1" applyAlignment="1">
      <alignment vertical="top" wrapText="1"/>
    </xf>
    <xf numFmtId="0" fontId="6" fillId="0" borderId="2" xfId="0" applyFont="1" applyFill="1" applyBorder="1" applyAlignment="1">
      <alignment vertical="top"/>
    </xf>
    <xf numFmtId="0" fontId="8" fillId="2" borderId="2" xfId="0" applyFont="1" applyFill="1" applyBorder="1" applyAlignment="1">
      <alignment vertical="top" wrapText="1"/>
    </xf>
    <xf numFmtId="49" fontId="7" fillId="2" borderId="2" xfId="0" applyNumberFormat="1" applyFont="1" applyFill="1" applyBorder="1" applyAlignment="1">
      <alignment vertical="top" wrapText="1"/>
    </xf>
    <xf numFmtId="0" fontId="7" fillId="2" borderId="0" xfId="0" applyFont="1" applyFill="1" applyAlignment="1">
      <alignment vertical="top"/>
    </xf>
    <xf numFmtId="1" fontId="7" fillId="0" borderId="0" xfId="0" applyNumberFormat="1" applyFont="1" applyFill="1" applyAlignment="1">
      <alignment vertical="top" wrapText="1"/>
    </xf>
    <xf numFmtId="49" fontId="7" fillId="0" borderId="0" xfId="0" applyNumberFormat="1" applyFont="1" applyFill="1" applyAlignment="1">
      <alignment vertical="top" wrapText="1"/>
    </xf>
    <xf numFmtId="1" fontId="7" fillId="0" borderId="2" xfId="0" applyNumberFormat="1" applyFont="1" applyFill="1" applyBorder="1" applyAlignment="1">
      <alignment vertical="top" wrapText="1"/>
    </xf>
    <xf numFmtId="49" fontId="7" fillId="0" borderId="2" xfId="0" applyNumberFormat="1" applyFont="1" applyFill="1" applyBorder="1" applyAlignment="1">
      <alignment vertical="top" wrapText="1"/>
    </xf>
    <xf numFmtId="165" fontId="7" fillId="0" borderId="2" xfId="0" applyNumberFormat="1" applyFont="1" applyFill="1" applyBorder="1" applyAlignment="1">
      <alignment vertical="top" wrapText="1"/>
    </xf>
    <xf numFmtId="0" fontId="7" fillId="0" borderId="2" xfId="0" applyFont="1" applyFill="1" applyBorder="1" applyAlignment="1">
      <alignment vertical="top" wrapText="1"/>
    </xf>
    <xf numFmtId="9" fontId="7" fillId="0" borderId="2" xfId="1" applyFont="1" applyFill="1" applyBorder="1" applyAlignment="1">
      <alignment vertical="top" wrapText="1"/>
    </xf>
    <xf numFmtId="44" fontId="7" fillId="0" borderId="2" xfId="2" applyFont="1" applyFill="1" applyBorder="1" applyAlignment="1">
      <alignment vertical="top" wrapText="1"/>
    </xf>
    <xf numFmtId="164" fontId="7" fillId="0" borderId="2" xfId="0" applyNumberFormat="1" applyFont="1" applyFill="1" applyBorder="1" applyAlignment="1">
      <alignment vertical="top" wrapText="1"/>
    </xf>
    <xf numFmtId="0" fontId="7" fillId="0" borderId="0" xfId="0" applyFont="1" applyFill="1" applyAlignment="1">
      <alignment vertical="top"/>
    </xf>
    <xf numFmtId="1" fontId="1" fillId="0" borderId="0" xfId="0" applyNumberFormat="1" applyFont="1" applyFill="1" applyBorder="1" applyAlignment="1">
      <alignment vertical="top"/>
    </xf>
    <xf numFmtId="1" fontId="1" fillId="0" borderId="2" xfId="0" applyNumberFormat="1" applyFont="1" applyFill="1" applyBorder="1" applyAlignment="1">
      <alignment vertical="top"/>
    </xf>
    <xf numFmtId="164" fontId="1" fillId="0" borderId="2" xfId="0" applyNumberFormat="1" applyFont="1" applyFill="1" applyBorder="1" applyAlignment="1">
      <alignment vertical="top"/>
    </xf>
    <xf numFmtId="164" fontId="2" fillId="0" borderId="2" xfId="0" applyNumberFormat="1" applyFont="1" applyFill="1" applyBorder="1" applyAlignment="1">
      <alignment vertical="top"/>
    </xf>
    <xf numFmtId="9" fontId="2" fillId="0" borderId="2" xfId="1" applyFont="1" applyFill="1" applyBorder="1" applyAlignment="1">
      <alignment vertical="top" wrapText="1"/>
    </xf>
    <xf numFmtId="44" fontId="2" fillId="0" borderId="2" xfId="2" applyFont="1" applyFill="1" applyBorder="1" applyAlignment="1">
      <alignment vertical="top" wrapText="1"/>
    </xf>
    <xf numFmtId="0" fontId="2" fillId="0" borderId="2" xfId="0" applyFont="1" applyFill="1" applyBorder="1" applyAlignment="1">
      <alignment vertical="top" wrapText="1"/>
    </xf>
    <xf numFmtId="49" fontId="1" fillId="0" borderId="0" xfId="0" applyNumberFormat="1" applyFont="1" applyFill="1" applyAlignment="1">
      <alignment vertical="top" wrapText="1"/>
    </xf>
    <xf numFmtId="0" fontId="0" fillId="0" borderId="0" xfId="0" applyFill="1" applyAlignment="1">
      <alignment vertical="top"/>
    </xf>
    <xf numFmtId="49" fontId="7" fillId="0" borderId="0" xfId="0" applyNumberFormat="1" applyFont="1" applyFill="1" applyBorder="1" applyAlignment="1">
      <alignment vertical="top" wrapText="1"/>
    </xf>
    <xf numFmtId="9" fontId="0" fillId="0" borderId="0" xfId="1" applyFont="1" applyAlignment="1">
      <alignment vertical="top"/>
    </xf>
    <xf numFmtId="44" fontId="0" fillId="0" borderId="0" xfId="2" applyFont="1" applyAlignment="1">
      <alignment vertical="top"/>
    </xf>
    <xf numFmtId="1" fontId="7" fillId="0" borderId="0" xfId="0" applyNumberFormat="1" applyFont="1" applyFill="1" applyBorder="1" applyAlignment="1">
      <alignment vertical="top"/>
    </xf>
    <xf numFmtId="1" fontId="7" fillId="0" borderId="2" xfId="0" applyNumberFormat="1" applyFont="1" applyFill="1" applyBorder="1" applyAlignment="1">
      <alignment vertical="top"/>
    </xf>
    <xf numFmtId="165" fontId="7" fillId="0" borderId="2" xfId="0" applyNumberFormat="1" applyFont="1" applyFill="1" applyBorder="1" applyAlignment="1">
      <alignment vertical="top"/>
    </xf>
    <xf numFmtId="164" fontId="7" fillId="0" borderId="2" xfId="0" applyNumberFormat="1" applyFont="1" applyFill="1" applyBorder="1" applyAlignment="1">
      <alignment vertical="top"/>
    </xf>
    <xf numFmtId="44" fontId="9" fillId="0" borderId="0" xfId="0" applyNumberFormat="1" applyFont="1"/>
    <xf numFmtId="0" fontId="9" fillId="0" borderId="0" xfId="0" pivotButton="1" applyFont="1"/>
    <xf numFmtId="0" fontId="9" fillId="0" borderId="0" xfId="0" applyFont="1" applyAlignment="1">
      <alignment horizontal="left"/>
    </xf>
    <xf numFmtId="0" fontId="9" fillId="0" borderId="0" xfId="0" applyFont="1"/>
    <xf numFmtId="0" fontId="9" fillId="0" borderId="0" xfId="0" applyFont="1" applyAlignment="1">
      <alignment horizontal="left" indent="1"/>
    </xf>
  </cellXfs>
  <cellStyles count="3">
    <cellStyle name="Currency" xfId="2" builtinId="4"/>
    <cellStyle name="Normal" xfId="0" builtinId="0"/>
    <cellStyle name="Percent" xfId="1" builtinId="5"/>
  </cellStyles>
  <dxfs count="28">
    <dxf>
      <font>
        <sz val="11"/>
      </font>
    </dxf>
    <dxf>
      <font>
        <sz val="11"/>
      </font>
    </dxf>
    <dxf>
      <font>
        <sz val="11"/>
      </font>
    </dxf>
    <dxf>
      <font>
        <sz val="11"/>
      </font>
    </dxf>
    <dxf>
      <font>
        <sz val="11"/>
      </font>
    </dxf>
    <dxf>
      <font>
        <sz val="11"/>
      </font>
    </dxf>
    <dxf>
      <font>
        <sz val="11"/>
      </font>
    </dxf>
    <dxf>
      <font>
        <sz val="11"/>
      </font>
    </dxf>
    <dxf>
      <font>
        <sz val="11"/>
      </font>
    </dxf>
    <dxf>
      <font>
        <sz val="11"/>
      </font>
    </dxf>
    <dxf>
      <numFmt numFmtId="34" formatCode="_(&quot;$&quot;* #,##0.00_);_(&quot;$&quot;* \(#,##0.00\);_(&quot;$&quot;* &quot;-&quot;??_);_(@_)"/>
    </dxf>
    <dxf>
      <font>
        <sz val="11"/>
      </font>
    </dxf>
    <dxf>
      <font>
        <sz val="11"/>
      </font>
    </dxf>
    <dxf>
      <font>
        <sz val="11"/>
      </font>
    </dxf>
    <dxf>
      <font>
        <sz val="11"/>
      </font>
    </dxf>
    <dxf>
      <font>
        <sz val="11"/>
      </font>
    </dxf>
    <dxf>
      <font>
        <sz val="11"/>
      </font>
    </dxf>
    <dxf>
      <font>
        <sz val="11"/>
      </font>
    </dxf>
    <dxf>
      <font>
        <sz val="11"/>
      </font>
    </dxf>
    <dxf>
      <numFmt numFmtId="34" formatCode="_(&quot;$&quot;* #,##0.00_);_(&quot;$&quot;* \(#,##0.00\);_(&quot;$&quot;* &quot;-&quot;??_);_(@_)"/>
    </dxf>
    <dxf>
      <font>
        <sz val="11"/>
      </font>
    </dxf>
    <dxf>
      <font>
        <sz val="11"/>
      </font>
    </dxf>
    <dxf>
      <font>
        <sz val="11"/>
      </font>
    </dxf>
    <dxf>
      <font>
        <sz val="11"/>
      </font>
    </dxf>
    <dxf>
      <font>
        <sz val="11"/>
      </font>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[fy21-cap-budget-analysis.xlsx]Summary!PivotTable2</c:name>
    <c:fmtId val="0"/>
  </c:pivotSource>
  <c:chart>
    <c:title>
      <c:tx>
        <c:rich>
          <a:bodyPr rot="0" spcFirstLastPara="1" vertOverflow="ellipsis" vert="horz" wrap="square" anchor="ctr" anchorCtr="1"/>
          <a:lstStyle/>
          <a:p>
            <a:pPr>
              <a:defRPr sz="1260" b="1" i="0" u="none" strike="noStrike" kern="1200" baseline="0">
                <a:solidFill>
                  <a:schemeClr val="tx2"/>
                </a:solidFill>
                <a:latin typeface="+mn-lt"/>
                <a:ea typeface="+mn-ea"/>
                <a:cs typeface="+mn-cs"/>
              </a:defRPr>
            </a:pPr>
            <a:r>
              <a:rPr lang="en-US"/>
              <a:t>Summary of Total Per Strategy</a:t>
            </a:r>
          </a:p>
        </c:rich>
      </c:tx>
      <c:overlay val="0"/>
      <c:spPr>
        <a:noFill/>
        <a:ln>
          <a:noFill/>
        </a:ln>
        <a:effectLst/>
      </c:spPr>
      <c:txPr>
        <a:bodyPr rot="0" spcFirstLastPara="1" vertOverflow="ellipsis" vert="horz" wrap="square" anchor="ctr" anchorCtr="1"/>
        <a:lstStyle/>
        <a:p>
          <a:pPr>
            <a:defRPr sz="126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barChart>
        <c:barDir val="col"/>
        <c:grouping val="clustered"/>
        <c:varyColors val="0"/>
        <c:ser>
          <c:idx val="0"/>
          <c:order val="0"/>
          <c:tx>
            <c:strRef>
              <c:f>Summary!$B$4</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7E21-4C6C-9A51-E7BBB0901202}"/>
              </c:ext>
            </c:extLst>
          </c:dPt>
          <c:dPt>
            <c:idx val="1"/>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3-7E21-4C6C-9A51-E7BBB0901202}"/>
              </c:ext>
            </c:extLst>
          </c:dPt>
          <c:dPt>
            <c:idx val="2"/>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5-7E21-4C6C-9A51-E7BBB0901202}"/>
              </c:ext>
            </c:extLst>
          </c:dPt>
          <c:dPt>
            <c:idx val="3"/>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7-7E21-4C6C-9A51-E7BBB0901202}"/>
              </c:ext>
            </c:extLst>
          </c:dPt>
          <c:dPt>
            <c:idx val="4"/>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9-7E21-4C6C-9A51-E7BBB0901202}"/>
              </c:ext>
            </c:extLst>
          </c:dPt>
          <c:dPt>
            <c:idx val="5"/>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B-7E21-4C6C-9A51-E7BBB0901202}"/>
              </c:ext>
            </c:extLst>
          </c:dPt>
          <c:cat>
            <c:strRef>
              <c:f>Summary!$A$5:$A$11</c:f>
              <c:strCache>
                <c:ptCount val="6"/>
                <c:pt idx="0">
                  <c:v>Overarching Implementation</c:v>
                </c:pt>
                <c:pt idx="1">
                  <c:v>Strategy 1 - Energy &amp; Water Efficienct Buildings</c:v>
                </c:pt>
                <c:pt idx="2">
                  <c:v>Strategy 2 - Clean &amp; Renewable Energy</c:v>
                </c:pt>
                <c:pt idx="3">
                  <c:v>Strategy 3 - Bicycling, Walking, Transit, and Land Use </c:v>
                </c:pt>
                <c:pt idx="4">
                  <c:v>Strategy 4 - Zero Waste</c:v>
                </c:pt>
                <c:pt idx="5">
                  <c:v>Strategy 5  - Resiliency</c:v>
                </c:pt>
              </c:strCache>
            </c:strRef>
          </c:cat>
          <c:val>
            <c:numRef>
              <c:f>Summary!$B$5:$B$11</c:f>
              <c:numCache>
                <c:formatCode>_("$"* #,##0.00_);_("$"* \(#,##0.00\);_("$"* "-"??_);_(@_)</c:formatCode>
                <c:ptCount val="6"/>
                <c:pt idx="0">
                  <c:v>325000</c:v>
                </c:pt>
                <c:pt idx="1">
                  <c:v>91277</c:v>
                </c:pt>
                <c:pt idx="2">
                  <c:v>-522461</c:v>
                </c:pt>
                <c:pt idx="3">
                  <c:v>229076</c:v>
                </c:pt>
                <c:pt idx="4">
                  <c:v>6576725.5</c:v>
                </c:pt>
                <c:pt idx="5">
                  <c:v>3882125.5999999996</c:v>
                </c:pt>
              </c:numCache>
            </c:numRef>
          </c:val>
          <c:extLst>
            <c:ext xmlns:c16="http://schemas.microsoft.com/office/drawing/2014/chart" uri="{C3380CC4-5D6E-409C-BE32-E72D297353CC}">
              <c16:uniqueId val="{0000000E-01D5-4174-ACB1-0BBBABD8E7D6}"/>
            </c:ext>
          </c:extLst>
        </c:ser>
        <c:dLbls>
          <c:showLegendKey val="0"/>
          <c:showVal val="0"/>
          <c:showCatName val="0"/>
          <c:showSerName val="0"/>
          <c:showPercent val="0"/>
          <c:showBubbleSize val="0"/>
        </c:dLbls>
        <c:gapWidth val="100"/>
        <c:axId val="569302616"/>
        <c:axId val="569302944"/>
      </c:barChart>
      <c:catAx>
        <c:axId val="5693026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569302944"/>
        <c:crosses val="autoZero"/>
        <c:auto val="1"/>
        <c:lblAlgn val="ctr"/>
        <c:lblOffset val="100"/>
        <c:noMultiLvlLbl val="0"/>
      </c:catAx>
      <c:valAx>
        <c:axId val="569302944"/>
        <c:scaling>
          <c:orientation val="minMax"/>
        </c:scaling>
        <c:delete val="0"/>
        <c:axPos val="l"/>
        <c:majorGridlines>
          <c:spPr>
            <a:ln w="9525" cap="flat" cmpd="sng" algn="ctr">
              <a:solidFill>
                <a:schemeClr val="tx2">
                  <a:lumMod val="15000"/>
                  <a:lumOff val="85000"/>
                </a:schemeClr>
              </a:soli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569302616"/>
        <c:crosses val="autoZero"/>
        <c:crossBetween val="between"/>
      </c:val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1050" b="0" i="0" u="none" strike="noStrike" kern="1200" baseline="0">
                <a:solidFill>
                  <a:schemeClr val="tx2"/>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5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[fy21-cap-budget-analysis.xlsx]Summary!PivotTable5</c:name>
    <c:fmtId val="0"/>
  </c:pivotSource>
  <c:chart>
    <c:title>
      <c:overlay val="0"/>
      <c:spPr>
        <a:noFill/>
        <a:ln>
          <a:noFill/>
        </a:ln>
        <a:effectLst/>
      </c:spPr>
      <c:txPr>
        <a:bodyPr rot="0" spcFirstLastPara="1" vertOverflow="ellipsis" vert="horz" wrap="square" anchor="ctr" anchorCtr="1"/>
        <a:lstStyle/>
        <a:p>
          <a:pPr>
            <a:defRPr sz="1320" b="1" i="0" u="none" strike="noStrike" kern="1200" cap="all" baseline="0">
              <a:solidFill>
                <a:schemeClr val="tx1">
                  <a:lumMod val="65000"/>
                  <a:lumOff val="35000"/>
                </a:schemeClr>
              </a:solidFill>
              <a:latin typeface="+mn-lt"/>
              <a:ea typeface="+mn-ea"/>
              <a:cs typeface="+mn-cs"/>
            </a:defRPr>
          </a:pPr>
          <a:endParaRPr lang="en-US"/>
        </a:p>
      </c:tx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pivotFmt>
    </c:pivotFmts>
    <c:plotArea>
      <c:layout/>
      <c:pieChart>
        <c:varyColors val="1"/>
        <c:ser>
          <c:idx val="0"/>
          <c:order val="0"/>
          <c:tx>
            <c:strRef>
              <c:f>Summary!$E$28</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20A-4ACE-BBD1-676AA3422542}"/>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20A-4ACE-BBD1-676AA3422542}"/>
              </c:ext>
            </c:extLst>
          </c:dPt>
          <c:dPt>
            <c:idx val="2"/>
            <c:bubble3D val="0"/>
            <c:extLst>
              <c:ext xmlns:c16="http://schemas.microsoft.com/office/drawing/2014/chart" uri="{C3380CC4-5D6E-409C-BE32-E72D297353CC}">
                <c16:uniqueId val="{00000005-820A-4ACE-BBD1-676AA342254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Summary!$D$29:$D$31</c:f>
              <c:strCache>
                <c:ptCount val="2"/>
                <c:pt idx="0">
                  <c:v>Direct</c:v>
                </c:pt>
                <c:pt idx="1">
                  <c:v>Indirect</c:v>
                </c:pt>
              </c:strCache>
            </c:strRef>
          </c:cat>
          <c:val>
            <c:numRef>
              <c:f>Summary!$E$29:$E$31</c:f>
              <c:numCache>
                <c:formatCode>General</c:formatCode>
                <c:ptCount val="2"/>
                <c:pt idx="0">
                  <c:v>10962123.600000003</c:v>
                </c:pt>
                <c:pt idx="1">
                  <c:v>12821167</c:v>
                </c:pt>
              </c:numCache>
            </c:numRef>
          </c:val>
          <c:extLst>
            <c:ext xmlns:c16="http://schemas.microsoft.com/office/drawing/2014/chart" uri="{C3380CC4-5D6E-409C-BE32-E72D297353CC}">
              <c16:uniqueId val="{00000000-B924-4B24-B189-680ABA5C014C}"/>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476248</xdr:colOff>
      <xdr:row>0</xdr:row>
      <xdr:rowOff>123825</xdr:rowOff>
    </xdr:from>
    <xdr:to>
      <xdr:col>9</xdr:col>
      <xdr:colOff>485774</xdr:colOff>
      <xdr:row>21</xdr:row>
      <xdr:rowOff>57150</xdr:rowOff>
    </xdr:to>
    <xdr:graphicFrame macro="">
      <xdr:nvGraphicFramePr>
        <xdr:cNvPr id="2" name="Chart 1">
          <a:extLst>
            <a:ext uri="{FF2B5EF4-FFF2-40B4-BE49-F238E27FC236}">
              <a16:creationId xmlns:a16="http://schemas.microsoft.com/office/drawing/2014/main" id="{9FDBC7E2-9A20-4AC6-948B-C4E44E1709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400050</xdr:colOff>
      <xdr:row>26</xdr:row>
      <xdr:rowOff>95250</xdr:rowOff>
    </xdr:from>
    <xdr:to>
      <xdr:col>6</xdr:col>
      <xdr:colOff>552450</xdr:colOff>
      <xdr:row>42</xdr:row>
      <xdr:rowOff>4762</xdr:rowOff>
    </xdr:to>
    <xdr:graphicFrame macro="">
      <xdr:nvGraphicFramePr>
        <xdr:cNvPr id="5" name="Chart 4">
          <a:extLst>
            <a:ext uri="{FF2B5EF4-FFF2-40B4-BE49-F238E27FC236}">
              <a16:creationId xmlns:a16="http://schemas.microsoft.com/office/drawing/2014/main" id="{9C763818-D703-4771-8BEB-943D9313C3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daña, Moriah" refreshedDate="43915.318112847221" createdVersion="6" refreshedVersion="6" minRefreshableVersion="3" recordCount="65" xr:uid="{00000000-000A-0000-FFFF-FFFF00000000}">
  <cacheSource type="worksheet">
    <worksheetSource ref="I2" sheet="FINAL CAP related"/>
  </cacheSource>
  <cacheFields count="30">
    <cacheField name="Form ID" numFmtId="1">
      <sharedItems containsSemiMixedTypes="0" containsString="0" containsNumber="1" containsInteger="1" minValue="43212" maxValue="45241"/>
    </cacheField>
    <cacheField name="Strategic Plan" numFmtId="49">
      <sharedItems/>
    </cacheField>
    <cacheField name="Total Expenditures" numFmtId="165">
      <sharedItems containsSemiMixedTypes="0" containsString="0" containsNumber="1" containsInteger="1" minValue="-1110621" maxValue="68000000"/>
    </cacheField>
    <cacheField name="Total Revenue" numFmtId="165">
      <sharedItems containsString="0" containsBlank="1" containsNumber="1" containsInteger="1" minValue="-300000" maxValue="760000"/>
    </cacheField>
    <cacheField name="Publication Description" numFmtId="0">
      <sharedItems longText="1"/>
    </cacheField>
    <cacheField name="Public Justification" numFmtId="0">
      <sharedItems longText="1"/>
    </cacheField>
    <cacheField name="Percent Attributable to CAP (10%, 50%, 100%)" numFmtId="9">
      <sharedItems containsSemiMixedTypes="0" containsString="0" containsNumber="1" minValue="0.1" maxValue="1"/>
    </cacheField>
    <cacheField name="Total to CAP" numFmtId="44">
      <sharedItems containsSemiMixedTypes="0" containsString="0" containsNumber="1" minValue="-555310.5" maxValue="6800000"/>
    </cacheField>
    <cacheField name="CAP Strategy" numFmtId="0">
      <sharedItems containsBlank="1" count="12">
        <s v="Strategy 5  - Resiliency"/>
        <s v="Strategy 3 - Bicycling, Walking, Transit, and Land Use "/>
        <s v="Strategy 4 - Zero Waste"/>
        <s v="Strategy 2 - Clean &amp; Renewable Energy"/>
        <s v="Strategy 1 - Energy &amp; Water Efficienct Buildings"/>
        <s v="Overarching Implementation"/>
        <m u="1"/>
        <s v="Clean &amp; Renewable Energy - Strategy 2" u="1"/>
        <s v="Resiliency - Strategy 5 " u="1"/>
        <s v="Energy &amp; Water Efficienct Buildings - Strategy 1" u="1"/>
        <s v="Bicycling, Walking, Transit, and Land Use - Strategy 3" u="1"/>
        <s v="Zero Waste - Strategy 4" u="1"/>
      </sharedItems>
    </cacheField>
    <cacheField name="Direct or Indirect" numFmtId="0">
      <sharedItems containsBlank="1" count="3">
        <s v="Indirect"/>
        <s v="Direct"/>
        <m u="1"/>
      </sharedItems>
    </cacheField>
    <cacheField name="Sustainability Notes" numFmtId="0">
      <sharedItems containsBlank="1"/>
    </cacheField>
    <cacheField name="Business Area / Division Name" numFmtId="49">
      <sharedItems count="78">
        <s v="Admin &amp; Right-of-Way Coordination"/>
        <s v="Street"/>
        <s v="Public Utilities"/>
        <s v="Disposal &amp; Environmental Protection"/>
        <s v="Smart &amp; Sustainable Communities"/>
        <s v="Open Space"/>
        <s v="Sustainability"/>
        <s v="Developed Regional Parks"/>
        <s v="Police"/>
        <s v="Council District 1 - CPPS"/>
        <s v="Development Services"/>
        <s v="Planning"/>
        <s v="Engineering &amp; Capital Projects"/>
        <s v="Waste Reduction"/>
        <s v="Community Parks II"/>
        <s v="Council District 7 - CPPS"/>
        <s v="Council District 5 - CPPS"/>
        <s v="Community Parks I"/>
        <s v="Economic Development"/>
        <s v="Council District 9 - CPPS"/>
        <s v="Council District 6 - CPPS"/>
        <s v="Fleet Operations"/>
        <s v="Council District 2 - CPPS"/>
        <s v="Council District 8 - CPPS"/>
        <s v="Golf Operations"/>
        <s v="Transportation Engineering Operations"/>
        <s v="Council District 3 - CPPS"/>
        <s v="Council District 4 - CPPS"/>
        <s v="Collection Services"/>
        <s v="Citywide Program Expenditures"/>
        <s v="Communications" u="1"/>
        <s v="Human Resources" u="1"/>
        <s v="Risk Management" u="1"/>
        <s v="Homelessness Strategies" u="1"/>
        <s v="Citywide Other/Special Funds" u="1"/>
        <s v="Department of Information Technology" u="1"/>
        <s v="Environmental Services" u="1"/>
        <s v="Government Affairs" u="1"/>
        <s v="Council District 3" u="1"/>
        <s v="Major Revenues" u="1"/>
        <s v="Council District 5" u="1"/>
        <s v="Council District 6" u="1"/>
        <s v="Office of the Chief Operating Officer" u="1"/>
        <s v="Personnel" u="1"/>
        <s v="City Auditor" u="1"/>
        <s v="Council District 8" u="1"/>
        <s v="Neighborhood Services" u="1"/>
        <s v="PETCO Park" u="1"/>
        <s v="Purchasing &amp; Contracting" u="1"/>
        <s v="Library" u="1"/>
        <s v="Office of the IBA" u="1"/>
        <s v="Office of the Assistant COO" u="1"/>
        <s v="Special Promotional Programs" u="1"/>
        <s v="Performance &amp; Analytics" u="1"/>
        <s v="Fire-Rescue" u="1"/>
        <s v="READ-Facilities Services" u="1"/>
        <s v="Real Estate Assets" u="1"/>
        <s v="Office of Homeland Security" u="1"/>
        <s v="City Clerk" u="1"/>
        <s v="Office of Boards &amp; Commissions" u="1"/>
        <s v="Redevelopment Agency" u="1"/>
        <s v="Concourse &amp; Parking Garage" u="1"/>
        <s v="Airports" u="1"/>
        <s v="Cultural Affairs" u="1"/>
        <s v="Council Administration" u="1"/>
        <s v="Debt Management" u="1"/>
        <s v="Storm Water" u="1"/>
        <s v="Emergency Medical Services" u="1"/>
        <s v="Department of Finance" u="1"/>
        <s v="Parks and Recreation" u="1"/>
        <s v="Environmental Growth 1/3" u="1"/>
        <s v="Public Facilities Planning" u="1"/>
        <s v="Environmental Growth 2/3" u="1"/>
        <s v="Administrative Services" u="1"/>
        <s v="General Services" u="1"/>
        <s v="Public Works &amp; Utilities" u="1"/>
        <s v="City Attorney" u="1"/>
        <s v="City Treasurer" u="1"/>
      </sharedItems>
    </cacheField>
    <cacheField name="Adjustment Category" numFmtId="49">
      <sharedItems/>
    </cacheField>
    <cacheField name="Reporting Category_x000d_" numFmtId="49">
      <sharedItems/>
    </cacheField>
    <cacheField name="Form ID Name" numFmtId="49">
      <sharedItems/>
    </cacheField>
    <cacheField name="Full Time Equivalent" numFmtId="164">
      <sharedItems containsString="0" containsBlank="1" containsNumber="1" minValue="-9" maxValue="21"/>
    </cacheField>
    <cacheField name="Salaries and Wages" numFmtId="165">
      <sharedItems containsString="0" containsBlank="1" containsNumber="1" containsInteger="1" minValue="-512181" maxValue="998004"/>
    </cacheField>
    <cacheField name="Fixed Fringe" numFmtId="165">
      <sharedItems containsString="0" containsBlank="1" containsNumber="1" containsInteger="1" minValue="-439653" maxValue="181347"/>
    </cacheField>
    <cacheField name="Variable Fringe" numFmtId="165">
      <sharedItems containsString="0" containsBlank="1" containsNumber="1" containsInteger="1" minValue="-158787" maxValue="344104"/>
    </cacheField>
    <cacheField name="Supplies" numFmtId="165">
      <sharedItems containsString="0" containsBlank="1" containsNumber="1" containsInteger="1" minValue="247" maxValue="28500"/>
    </cacheField>
    <cacheField name="Contracts" numFmtId="165">
      <sharedItems containsString="0" containsBlank="1" containsNumber="1" containsInteger="1" minValue="-254833" maxValue="2675000"/>
    </cacheField>
    <cacheField name="Information Technology" numFmtId="165">
      <sharedItems containsNonDate="0" containsString="0" containsBlank="1"/>
    </cacheField>
    <cacheField name="Energy &amp; Utilities" numFmtId="165">
      <sharedItems containsString="0" containsBlank="1" containsNumber="1" containsInteger="1" minValue="-300000" maxValue="600000"/>
    </cacheField>
    <cacheField name="Other" numFmtId="165">
      <sharedItems containsString="0" containsBlank="1" containsNumber="1" containsInteger="1" minValue="25980000" maxValue="25980000"/>
    </cacheField>
    <cacheField name="Appropriated Reserve" numFmtId="165">
      <sharedItems containsNonDate="0" containsString="0" containsBlank="1"/>
    </cacheField>
    <cacheField name="Capital Expenditures" numFmtId="165">
      <sharedItems containsString="0" containsBlank="1" containsNumber="1" containsInteger="1" minValue="154800" maxValue="205200"/>
    </cacheField>
    <cacheField name="Transfers Out" numFmtId="165">
      <sharedItems containsString="0" containsBlank="1" containsNumber="1" containsInteger="1" minValue="400000" maxValue="68000000"/>
    </cacheField>
    <cacheField name="Debt" numFmtId="165">
      <sharedItems containsString="0" containsBlank="1" containsNumber="1" containsInteger="1" minValue="260188" maxValue="260188"/>
    </cacheField>
    <cacheField name="Indirect        AF1" numFmtId="0">
      <sharedItems longText="1"/>
    </cacheField>
    <cacheField name="FM Notes" numFmtId="49">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daña, Moriah" refreshedDate="44020.499227083332" createdVersion="6" refreshedVersion="6" minRefreshableVersion="3" recordCount="45" xr:uid="{00000000-000A-0000-FFFF-FFFF01000000}">
  <cacheSource type="worksheet">
    <worksheetSource ref="D1:P46" sheet="FINAL CAP related"/>
  </cacheSource>
  <cacheFields count="13">
    <cacheField name="Form ID" numFmtId="1">
      <sharedItems containsSemiMixedTypes="0" containsString="0" containsNumber="1" containsInteger="1" minValue="44282" maxValue="46252"/>
    </cacheField>
    <cacheField name="Strategic Plan" numFmtId="49">
      <sharedItems/>
    </cacheField>
    <cacheField name="Total Expenditures" numFmtId="165">
      <sharedItems containsSemiMixedTypes="0" containsString="0" containsNumber="1" containsInteger="1" minValue="-769980" maxValue="15305000"/>
    </cacheField>
    <cacheField name="Total Revenue" numFmtId="165">
      <sharedItems containsString="0" containsBlank="1" containsNumber="1" containsInteger="1" minValue="-300000" maxValue="1151426"/>
    </cacheField>
    <cacheField name="Adjustment Description" numFmtId="0">
      <sharedItems containsBlank="1" longText="1"/>
    </cacheField>
    <cacheField name="Publication Description" numFmtId="0">
      <sharedItems longText="1"/>
    </cacheField>
    <cacheField name="Public Justification" numFmtId="0">
      <sharedItems containsBlank="1" longText="1"/>
    </cacheField>
    <cacheField name="Percent Attributable to CAP (10%, 50%, 100%)" numFmtId="9">
      <sharedItems containsSemiMixedTypes="0" containsString="0" containsNumber="1" minValue="0.1" maxValue="1"/>
    </cacheField>
    <cacheField name="Total to CAP" numFmtId="44">
      <sharedItems containsSemiMixedTypes="0" containsString="0" containsNumber="1" minValue="-384990" maxValue="2300000"/>
    </cacheField>
    <cacheField name="CAP Strategy" numFmtId="0">
      <sharedItems count="6">
        <s v="Overarching Implementation"/>
        <s v="Strategy 1 - Energy &amp; Water Efficienct Buildings"/>
        <s v="Strategy 2 - Clean &amp; Renewable Energy"/>
        <s v="Strategy 3 - Bicycling, Walking, Transit, and Land Use "/>
        <s v="Strategy 4 - Zero Waste"/>
        <s v="Strategy 5  - Resiliency"/>
      </sharedItems>
    </cacheField>
    <cacheField name="Direct or Indirect" numFmtId="0">
      <sharedItems count="2">
        <s v="Indirect"/>
        <s v="Direct"/>
      </sharedItems>
    </cacheField>
    <cacheField name="Sustainability Notes" numFmtId="0">
      <sharedItems containsNonDate="0" containsString="0" containsBlank="1"/>
    </cacheField>
    <cacheField name="Business Area / Division Name" numFmtId="49">
      <sharedItems count="15">
        <s v="Smart &amp; Sustainable Communities"/>
        <s v="Sustainability"/>
        <s v="Citywide Program Expenditures"/>
        <s v="Mobility"/>
        <s v="Street"/>
        <s v="Disposal &amp; Environmental Protection"/>
        <s v="Waste Reduction"/>
        <s v="Collection Services"/>
        <s v="Fleet Operations"/>
        <s v="Admin &amp; Right-of-Way Coordination"/>
        <s v="Engineering &amp; Capital Projects"/>
        <s v="Community Parks II"/>
        <s v="Golf Operations"/>
        <s v="Community Parks I"/>
        <s v="Open Spac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44319"/>
    <s v="Safe and Livable Neighborhoods"/>
    <n v="68000000"/>
    <m/>
    <s v="Infrastructure Fund RequestInfrastructure Fund transfer out request to support FY 2021 drainage, watershed, sidewalk repair and replacement, street light circuit upgrades, and guardrail CIP projects."/>
    <s v="Infrastructure Fund RequestThis adjustment includes the addition of $68,000,000 one-time transfer to CIP to support the following projects:  $35m to ACA00001 to support Drainage Projects Annual (Includes Convention Center Dewatering Pump System Replacement - $400k), $15m to ACA00001 to support Watershed Projects, $9.2m to AIK00003 to support Sidewalk Repair and Replacement Projects, $8.5m to AIH00002 to support Street Light Circuit Upgrade Projects, and $300,000 to AIE00002 to support Guardrail Projects.  "/>
    <n v="0.1"/>
    <n v="6800000"/>
    <x v="0"/>
    <x v="0"/>
    <m/>
    <x v="0"/>
    <s v="Expenditure (Critical Operational Needs)"/>
    <s v="Not Applicable"/>
    <s v="100000_211600_Infrastructure Fund Request"/>
    <m/>
    <m/>
    <m/>
    <m/>
    <m/>
    <m/>
    <m/>
    <m/>
    <m/>
    <m/>
    <m/>
    <n v="68000000"/>
    <m/>
    <s v="This is the request for Infrastructure funding to support the following projects: $35m to ACA00001 to support Drainage Projects Annual (Includes Convention Center Dewatering Pump System Replacement - $400k), $15m to ACA00001 to support Watershed Projects, $9.2m to AIK00003 to support Sidewalk Repair and Replacement Projects, $8.5m to AIH00002 to support Street Light Circuit Upgrade Projects, and $300,000 to AIE00002 to support Guardrail Projects.  These adjustments have also been made in the CIP Budget."/>
    <m/>
  </r>
  <r>
    <n v="45088"/>
    <s v="Safe and Livable Neighborhoods"/>
    <n v="27785000"/>
    <m/>
    <s v="Utilities Undergrounding ProgramAddition of one-time non-personnel expenditures for construction costs to support the Utilities Undergrounding Program in the City's Right-of-Way.   "/>
    <s v="Utilities Undergrounding Program This adjustment included the addition of one-time non-personnel expenditures of $27.7 million in the Transportation and Storm Water Department for payment of construction costs associated with San Diego Gas and Electric (SDGE) construction projects and City Managed Underground projects for converting services underground. "/>
    <n v="0.1"/>
    <n v="2778500"/>
    <x v="0"/>
    <x v="0"/>
    <m/>
    <x v="0"/>
    <s v="Expenditure (Critical Operational Needs)"/>
    <s v="Not Applicable"/>
    <s v="200217_211600_Utilities Undergrounding Program"/>
    <m/>
    <m/>
    <m/>
    <m/>
    <m/>
    <n v="1805000"/>
    <m/>
    <m/>
    <n v="25980000"/>
    <m/>
    <m/>
    <m/>
    <m/>
    <s v="Utilities Undergrounding Program (UUP) addition of on-time expenditure of $27.7 million for construction costs associated with San Diego Gas &amp;amp; Electric (SDGE) construction projects and City Managed Underground projects for Fiscal Year 2021. SDGE has accelerated the pace of undergrounding construction, and has provided the City with estimated construction costs for Fiscal Year 2021.  The forecast estimate is $60.9 million for undergrounding projects. UUP current budget is $35 million, additional budget of $25.9 million is needed for the anticipated SDGE invoices in Fiscal Year 2021.  In addition, the City is responsible for converting services on private property. The City has increased the pace of converting services on private property to keep up with SDGE's pace of construction, and in Fiscal Year 2021 anticipate a need of $37.8 million. UUP current budget is $36 million, additional budget of $1.8 million is needed to execute the design and construction for these projects.  Without this funding, the City will not be able to pay invoices that the City expects to receive from SDGE and will not be able to encumber funds for City Managed Undergrounding projects which will delay project execution and completion."/>
    <m/>
  </r>
  <r>
    <n v="44292"/>
    <s v="Safe and Livable Neighborhoods"/>
    <n v="4198455"/>
    <n v="760000"/>
    <s v="Sidewalk Repair CrewAddition of 21.00 FTE positions, non-personnel expenditures, and associated revenue to support sidewalk installations and repair."/>
    <s v="Sidewalk Repair CrewThis adjustment includes the addition of 21.00 FTE positions, total expenditures of $5.9 million, and associated revenue of $730,000 in the Transportation &amp;amp; Storm Water Department to support the repair of uplifted sidewalks. This will result in the repair of approximately 8,000 uplifted sidewalk locations in an effort to ensure pedestrian safety."/>
    <n v="1"/>
    <n v="4198455"/>
    <x v="1"/>
    <x v="1"/>
    <m/>
    <x v="1"/>
    <s v="Expenditure (Critical Operational Needs)"/>
    <s v="Mobility"/>
    <s v="100000_211611_1. Sidewalk Repair Team and Support"/>
    <n v="21"/>
    <n v="998004"/>
    <n v="181347"/>
    <n v="344104"/>
    <m/>
    <n v="2675000"/>
    <m/>
    <m/>
    <m/>
    <m/>
    <m/>
    <m/>
    <m/>
    <s v="This request includes a 13-person concrete crew and a 2-person ramping crew (1.00 PW Supervisor, 4.00 Cement Finishers, 5.00 Utility Worker 1s, 2.00 Utility Worker 2s, 2.00 Heavy Truck Driver 2s, and 1.00 Equipment Operator 2) and related vehicles (vehicles could be debt financed), and 50% offsetting revenue for new sidewalk installations that this crew would perform.  In FY2017 and FY2018 the Department has seen an average increase of approximately 40% in customer generated sidewalk repair requests since the implementation of the Get It Done application. The FY2019 average time to mitigate a sidewalk hazard was 51.7 days with a target of 20.  Currently, only 2 positions are dedicated to sidewalk ramping. The additional positions will help the Department achieve a 10-day repair time.  This request will continue to address backlog of sidewalk slicing needs identified in the 2015 Sidewalk Assessment as well as other sidewalk uplifts identified as work is being performed. Street Division has identified a goal of slicing all sidewalk uplift locations over a 10- year period.  The Division currently has $625k budgeted annually for slicing which provides for the repair of approximately 7,000 locations. The Division would need a total of $1,687,500 annually in order to achieve the 10-year goal.This request includes $1.1M in contractual services for slicing to address these locations. Addition of 1.00 Associate Engineer-Civil, 2.00 Assistant Engineer-Civil, 1.00 Project Officer, and 2.00 Principal Engineering Aides to manage and prepare contract specifications as well as provide support to issue Notices of Liability and the Cost Share Program. "/>
    <m/>
  </r>
  <r>
    <n v="43366"/>
    <s v="High Quality Public Service"/>
    <n v="2085849"/>
    <m/>
    <s v="Wastewater Plant OperationsAddition of 3.00 FTE positions offset by the reduction of 4.00 FTE positions and associated non-personnel expenditures for hauling and off-site disposal of hazardous biosolids that are processed at the Metropolitan Biosolids Center."/>
    <s v="Wastewater Plant OperationsThis adjustment includes total expenditures of $2.1 M for the addition of 1.00  Plant Tech Supervisor, 1.00 Plant Tech 2, and 1.00 Plant Tech 3. Reduction of 2.00 Plant Tech 1 and 2.00 Wastewater Operations Supervisors. Addition of non-personnel expenditures for the hauling and disposal of biosolids which will include tipping fees, fuel and truck lease."/>
    <n v="0.1"/>
    <n v="208584.90000000002"/>
    <x v="0"/>
    <x v="0"/>
    <m/>
    <x v="2"/>
    <s v="Expenditure (Critical Operational Needs)"/>
    <s v="Not Applicable"/>
    <s v="700001_200019_12.Wastewater Plant Operations"/>
    <n v="-1"/>
    <n v="-78021"/>
    <n v="-15922"/>
    <n v="-20208"/>
    <m/>
    <n v="2200000"/>
    <m/>
    <m/>
    <m/>
    <m/>
    <m/>
    <m/>
    <m/>
    <s v="&lt;h3&gt;Wastewater Plant Operations&lt;/h3&gt;Add 1.00 Plant Tech Supervisor, 1.00 Plant Tech 2, and 1.00 Plant Tech 3 to meet division's preventative maintenance goals which are 80% preventative maintenance and 20% corrective.   The PLWWTP is the oldest Plant and is on the ocean front so the environmental elements  accelerate errosion/corrosion of the structure and equipment.   Without additional supervisory staff to assess corrosion and coordinate preventative maintenance needed, deterioration will continue and repairs will increase.  Net FTE adds will be Zero (0) due to offset of reduction of:  2.00 Plant Tech 1 (PCNs: 30004307, 30008390) and 2.00 Wastewater Operations Supervisor (PCNs: 30008437, 30008435) positions (including 1.00 Associate Civil Engineer addition in form 44702)All three of the classifications handle the daily routine or special maintenance projects for the Point Loma Wastewater Treatment Plant and Pump Station 2.  The PT1 classification is an entry level position, typically with entry level skill sets. The PT2 classification are those who have been promoted from the PT1 group and generally have deeper experience and skill sets, while the PT3 is a lead maintenance position, leading a team that is handling projects or work within the facilities.  Offsetting the Plant Tech 1 positions with Plant Tech 2 and 3 positions enable the division to bolster operations with more enhanced skill sets as opposed to entry level experience, as the Division works on meeting its stated maintenance goal of 80% preventative and 20% corrective. In addition, employee retention is much easier for PT2 and PT3 within a division. Recruiting PT1 classifications have been challenging to hire as evidenced by being the largest vacancy rate within the division. RE ID 44862Addition of non-personnel expenditures for the hauling and disposal of biosolids which will include tipping fees, fuel and truck lease.   Appropriate hauling and disposal is a mandated State regulatory requirement that is closely monitored by the Metropolitan Biosolids Center (MBC).*Will be used to transport 500 gallon vactor. The current trailer is small and requires multiple trips to transport vactor.  This will reduce amount of trips.*Reduction of 2.00 Plant Tech 1 and 2.00 Wastewater Operations Supervisor to offset addition of 1.00 Plant Tech 2, 1.00 Plant Tech 3, 1.00 Assoc Civil Engineer, and 1.00  Plant Tech Supervisor.  See Form ID 43366 for Additions.*Addition of non-personnel expenditures to continue contract with consultants  that advises on storm water consent decree matters.  In 2018, the State mandated additional monitoring of storm water drain.  If we do not get funding, we will have to rely on City Attorney to provide advice on current storm water monitoring laws/matters.  This monitoring is effective through FY24."/>
    <m/>
  </r>
  <r>
    <n v="44908"/>
    <s v="High Quality Public Service"/>
    <n v="2000000"/>
    <m/>
    <s v="Digester Cleaning Addition of non-personnel expenditure for digester cleaning at Wastewater treatment facilities to remove biosolids."/>
    <s v="Digester Cleaning This adjustment includes total expenditures $2.0M addition of  non-personnel for digester cleaning at Metro Biosolids Center and Pt Loma Wastewater Treatment Plant. "/>
    <n v="0.5"/>
    <n v="1000000"/>
    <x v="2"/>
    <x v="1"/>
    <m/>
    <x v="2"/>
    <s v="Expenditure (Critical Operational Needs)"/>
    <s v="Not Applicable"/>
    <s v="700001_200019_8.Digester Cleaning"/>
    <m/>
    <m/>
    <m/>
    <m/>
    <m/>
    <n v="2000000"/>
    <m/>
    <m/>
    <m/>
    <m/>
    <m/>
    <m/>
    <m/>
    <s v="&lt;h3&gt;Digester Cleaning &lt;/h3&gt;In FY20, WWTD was funded $2M for the digester cleaning. Contract will not being awarded until late Spring 2020 and work completed in FY21. WWTD needs the $2M to be carried over to FY21.  The digester cleaning for Metro Biosolids Center and Pt Loma Wastewater Treatment Plant occurs every 7 to 8 years. Without this on-going maintenance, we would lose digester capacity due to buildup of inorganic material and would no longer be able to achieve our mandatory 15 day of detention time.  Eventually the digesters would cease to work if not maintained by removing the biosolids."/>
    <m/>
  </r>
  <r>
    <n v="44572"/>
    <s v="Safe and Livable Neighborhoods"/>
    <n v="1800000"/>
    <m/>
    <s v="Landfill Gas Collection System OperationsAddition of non-personnel expenditures for landfill gas system operations, maintenance, and gas supply services at the Miramar Landfill."/>
    <s v="Landfill Gas Collection System OperationsThis adjustment includes the addition of $1,800,000 in non-personnel expenditures in the Environmental Services Department for landfill gas system operations at the Miramar Landfill including maintenance of the system and development of additional Landfill Gas-fueled power generating capacity."/>
    <n v="1"/>
    <n v="1800000"/>
    <x v="2"/>
    <x v="1"/>
    <m/>
    <x v="3"/>
    <s v="Expenditure (Critical Operational Needs)"/>
    <s v="Not Applicable"/>
    <s v="700039_211512_2. Addition in Contracts for LFG Operations"/>
    <m/>
    <m/>
    <m/>
    <m/>
    <m/>
    <n v="1800000"/>
    <m/>
    <m/>
    <m/>
    <m/>
    <m/>
    <m/>
    <m/>
    <s v="Addition of $1,800,000 of on-going non-personnel expenditures for landfill gas system operations, maintenance, and gas supply services at the Miramar Landfill. The City is in the process of a competitive solicitation for long-term operations and maintenance of the system and for development of additional Landfill Gas-fueled power generating capacity. The City awarded a two-year $2,000,000 Contract Agreement per approved City Council Resolution R-311925 to SCS Engineers, Inc. to provide the interim operation, maintenance and gas supply services at the Miramar Landfill until the competitive process is complete and a new contractor for long-term operations is hired. This contract has been amended to provide an additional 12 month period of services plus $2,500,000."/>
    <m/>
  </r>
  <r>
    <n v="44703"/>
    <s v="High Quality Public Service"/>
    <n v="1740404"/>
    <m/>
    <s v="Water Plant Operations   Addition of 16.00 FTE positions to improve the efficiency and effectiveness of the City's water treatment plants."/>
    <s v="Water Plant Operations   This adjustment includes the addition of 16.0 FTE positions and a total expenditure of $1,740,040 in the Public Utilities Department to support the treatment of raw water.  These positions will ensure the City continues to provide the public with reliable water."/>
    <n v="0.1"/>
    <n v="174040.40000000002"/>
    <x v="0"/>
    <x v="0"/>
    <s v="More localized water sources "/>
    <x v="2"/>
    <s v="Expenditure (Critical Operational Needs)"/>
    <s v="Not Applicable"/>
    <s v="700011_200020_11.Water Plant Operations"/>
    <n v="16"/>
    <n v="925297"/>
    <n v="136705"/>
    <n v="278402"/>
    <m/>
    <n v="400000"/>
    <m/>
    <m/>
    <m/>
    <m/>
    <m/>
    <m/>
    <m/>
    <s v="&lt;h3&gt;Water Plant Operations  &lt;/h3&gt;The adjustment includes the addition of 16 FTE's (Water Plant Operators; Associate Engineer-Civils; Instrumentation and Control Technicians; Plant Technicians) Per the 2018 optimization study and the Scada Master plan of 2017 additional staffing is needed to support the Water Treatment Plants.  Based on the AWWA benchmarking and the survey of 25 treatment facilities (up to 200 mgd) the 2018 optimization study recommended at a minimum, that the Miramar Water Treatment Plant and the Alvarado Water Treatment Plant increase staffing with two additional Water Plant Operators at each plant.  As well as an increase of  one additional Water Plant Operator at the Otay Water Treatment Plant.  To determine the staffing needs for maintenance within the water treatment plants a maintenance model that validates organizational structure recommendations by factoring in equipment and system that are used in the water treatment facilities and the appropriate level of maintenance to keep the equipment and system functioning.  In addition, the preventative maintenance/corrective maintenance percentages were taken into consideration.  Based on the benchmarking and modeling exercise results, the optimization study recommends four to six additional maintenance staff for each of the larger treatment plants (Miramar &amp;amp; Alvarado) and one additional maintenance staff for Otay Water Treatment plant.  The study also recommends that the additional staff to be hired to Plant Maintenance Technician position not Water System Technicians.  Which will help improve the overall skill level of the maintenance staff.  Currently, both Miramar and Alvarado Water Treatment Plants each have three Plant Technician positions and Otay Water Treatment Plant has none. Adding the positions per this study will help the department run at an optimal level with enhanced service levels.Based on the optimization and SCADA master plan of 2017 additional Instrumentation and Control positions are needed to address the instrumentation and control needs of the water treatment plants and the distribution system to minimize downtime of SCADA; address maintenance needs of the water system and reduce the reliance of outside vendors during emergencies and major system anomalies.   These additional positions would further optimize the operation and maintenance services of the water system and provide the public with reliable water at the lowest lifecycle.  Lastly, Associate Engineers are needed to manage water treatment plants; deferred maintenance projects; agreements associated with maintaining regulatory compliance; develop and submit state mandated electronic annual and water loss report; develop shutdowns; coordinate CIP design and construction projects; manage interagency agreements; coordinate condition assessment work; write business case evaluations; develop standard operating procedures and provide general engineering assistance to operations and potable water operations; complete tasks related to upcoming rehabilitation projects in miles of pipeline of the aging raw water conveyance system and participate in design and construability review for the construction projects in Miramar Reservoir as part of the Pure Water Program.  Without the additional positions, the division will be unable to adequately manage the above tasks. This adjustment also includes status change from limited to permanent for a Plant Process Control Supervisor position (31007479) and a Water System Technician Supervisor position (31007227).  These positions were originally created and budgeted to support temporary programs, but have since been moved and assigned to permanent programs which were in need of resources.  Moving these positions eliminated the need to add additional positions to the budget."/>
    <m/>
  </r>
  <r>
    <n v="44702"/>
    <s v="High Quality Public Service"/>
    <n v="1294331"/>
    <m/>
    <s v="Pure Water OperationsAddition of 1.00 Associate Civil Engineer and associated non-personnel expenditures to perform the 84 inch pipeline cleaning for North City."/>
    <s v="Pure Water OperationsThis adjustment includes total expenditures $1.2 M. for the addition of 1.0 FTE Associate Civil Engineer, and non-personnel expenditure to perform the 84 inch pipeline cleaning for North City. The pipeline cleaning needs to be done before Pure Water implementation to ensure good water quality."/>
    <n v="1"/>
    <n v="1294331"/>
    <x v="0"/>
    <x v="0"/>
    <m/>
    <x v="2"/>
    <s v="Expenditure (Critical Operational Needs)"/>
    <s v="Not Applicable"/>
    <s v="700001_200019_2. Pure Water Operations"/>
    <n v="1"/>
    <n v="67704"/>
    <n v="7542"/>
    <n v="19085"/>
    <m/>
    <n v="1200000"/>
    <m/>
    <m/>
    <m/>
    <m/>
    <m/>
    <m/>
    <m/>
    <s v="&lt;h3&gt;Pure Water Operations&lt;/h3&gt;Addition of 1.0 FTE Associate Civil Engineer to assist Sr Civil Engineer with critical engineering and consultant projects for NC, MBC, and Pure Water projects. Addition of non-personnel expenditure to perform the 84 inch pipeline cleaning for North City.  The pipeline cleaning needs to be done before Pure Water implementation to ensure that there aren't any water quality issues such as debris and septic matter entering the Pure Water facility. If the 84 inch pipeline cleaning is not compete, septic matter and debris will negatively effect pure water facility operations and delay treatment."/>
    <m/>
  </r>
  <r>
    <n v="44819"/>
    <s v="High Quality Public Service"/>
    <n v="900000"/>
    <m/>
    <s v="Contractual Energy UsageAddition of non-personnel expenditures for facility natural gas purchases and renewable energy."/>
    <s v="Contractual Energy UsageThis adjustment includes total expenditures $900K for the purchasing of natural gas to provide electricity for Metro Biosolid Center and South Bay Facilities."/>
    <n v="1"/>
    <n v="900000"/>
    <x v="3"/>
    <x v="1"/>
    <s v="Make sure from Nicole that this is from Landfill"/>
    <x v="2"/>
    <s v="Expenditure (Critical Operational Needs)"/>
    <s v="Not Applicable"/>
    <s v="700001_200019_21.Contractual Energy Usage"/>
    <m/>
    <m/>
    <m/>
    <m/>
    <m/>
    <n v="300000"/>
    <m/>
    <n v="600000"/>
    <m/>
    <m/>
    <m/>
    <m/>
    <m/>
    <s v="&lt;h3&gt;Contractual Energy Usage&lt;/h3&gt;Addition of non-personnel expenditures to account for significant increase of expenses associated with providing electricity from renewable energy for the Metro Biosolid Center, providing renewable energy from privatized fuel cell for the South Bay Facility, and purchasing natural gas for the South Bay Fuel Cell."/>
    <m/>
  </r>
  <r>
    <n v="43212"/>
    <s v="Safe and Livable Neighborhoods"/>
    <n v="833029"/>
    <m/>
    <s v="Advanced Metering Infrastructure ProgramAddition of 8.50 FTE positions and associated non-personnel expenditures to support the Advanced Metering Infrastructure Program."/>
    <s v="Advanced Metering Infrastructure ProgramThis adjustment includes the addition of 17.00 FTE positions and total expenses of $196,000.00 in the Public Utilities Department to support Meters Services AMI (Advanced Metering Infrastructure). The additional funding will support the ongoing Citywide AMI Implementation project which promotes the objectives of the WaterSmart Program by producing quantifiable and sustainable water savings and improved water management. "/>
    <n v="1"/>
    <n v="833029"/>
    <x v="4"/>
    <x v="1"/>
    <m/>
    <x v="2"/>
    <s v="Expenditure (Critical Operational Needs)"/>
    <s v="Not Applicable"/>
    <s v="700011_200021_4.Advanced Meter. Infra.Prog."/>
    <n v="8.5"/>
    <n v="420446"/>
    <n v="72797"/>
    <n v="143786"/>
    <m/>
    <m/>
    <m/>
    <m/>
    <m/>
    <m/>
    <n v="196000"/>
    <m/>
    <m/>
    <s v="&lt;h3&gt;Advanced Metering Infrastructure Program&lt;/h3&gt;This adjustment includes:5.00 Water System Tech 1 positions to support Meter Services and Meters Services AMI (Advanced Metering Infrastructure) crews. 50% Muni /50% Water1.00 Water System Tech Supervisor  positions to support AMI CIP. 50% Water/ 50% Muni1.00 Senior Management Analyst to support the AMI CIP Section. 50% Water / 50% Muni1.00 Associate Management Analyst to support AMI CIP Section. 50% Water/ 50% Muni1.00 Water Utility Supervisor to the AMI CIP 50% Muni/50% Water5.00 Water Utility Workers  50% Muni/50% Water1.00 Program Manager  for overall sight of the AMI CIP. 50% Muni/ 50% Water1.00 Program Coordinator  to support the AMI CIP Section. 50% Muni / 50% Water1.00 Supervising Management Analyst  Support the AMI CIP Section.  50% Muni/ 50% Water(1)  F150 Extended Cab Trucks for Water Utility Supervisors for AMI Program.  AMI NPE = 70% Water /30% Muni(1) F150 Extended Cab Truck for Water System Tech Supervisor position to support the AMI Program.  AMI NPE - 70% Water /30% Muni(5) F150 Extended Cab Trucks for Water System Tech 3 for AMI Program.  AMI NPE - 70% Water /30% Muni   MUNI Form 44699 These additions are needed to support the ongoing Citywide AMI Implementation project which promotes the objective of the WaterSmart Program by producing quantifiable and sustainable water savings and improved water management.  The AMI Phase 2 Implementation Project is the next phase in the City's goal to replace manual meter reading operations with automated systems capable of collecting more accurate meter consumption data on a near-real time basis and involve the installation of highly accurate, secure metering technology for residential and commercial water customers.  Through the AMI System, AMI data identifies and alerts department staff and customers of unusual consumption patterns, including  early detection of customer water leaks. Impact of not funding the necessary staff and equipment for this program would mean suspension of the project and the loss of benefits stated above.  Further, it would render the department unable to meet stated goals in the City Advanced Metering Infrastructure (AMI) Deployment Project Charter."/>
    <m/>
  </r>
  <r>
    <n v="45216"/>
    <s v="High Quality Public Service"/>
    <n v="750000"/>
    <m/>
    <s v="Franchise Agreement ConsultantAddition of one-time non-personnel expenditures related to the consultant contract for negotiating and evaluating the City's energy distributor."/>
    <s v="Franchise Agreement ConsultantSan Diego Gas and Electric currently operates under a 50-year City franchise that was granted in 1970. The agreement is set to expire in 2020 and the city anticipates the need to retain outside consultants to prepare for and advise the City during these negotiations and evaluate the City’s energy distributor."/>
    <n v="0.1"/>
    <n v="75000"/>
    <x v="5"/>
    <x v="0"/>
    <m/>
    <x v="4"/>
    <s v="Expenditure (City Mandates)"/>
    <s v="Not Applicable"/>
    <s v="1600_100000_Consultant for SDG&amp;E Negotiations"/>
    <m/>
    <m/>
    <m/>
    <m/>
    <m/>
    <n v="750000"/>
    <m/>
    <m/>
    <m/>
    <m/>
    <m/>
    <m/>
    <m/>
    <s v="Franchise Agreement ConsultantSan Diego Gas and Electric currently operates under a 50-year City franchise that was granted in 1970. The agreement is set to expire in 2020 and the city anticipates the need to retain outside consultants to prepare for and advise the City during these negotiations and evaluate the City’s energy distributor."/>
    <m/>
  </r>
  <r>
    <n v="44699"/>
    <s v="Safe and Livable Neighborhoods"/>
    <n v="721029"/>
    <m/>
    <s v="Advanced Metering Infrastructure ProgramAddition of 8.50 FTE positions and associated non-personnel expenditures to support the Advanced Metering Infrastructure Program."/>
    <s v="Advanced Metering Infrastructure ProgramThis adjustment includes the addition of 8.50 FTE positions and  total expenses of $84,000.00 in the Public Utilities Department to support Meters Services AMI (Advanced Metering Infrastructure).  The additional funding will support the ongoing Citywide AMI Implementation project which promotes the objectives of the WaterSmart Program by producing quantifiable and sustainable water savings and improved water management. "/>
    <n v="1"/>
    <n v="721029"/>
    <x v="4"/>
    <x v="1"/>
    <m/>
    <x v="2"/>
    <s v="Expenditure (Critical Operational Needs)"/>
    <s v="Not Applicable"/>
    <s v="700000_200021_4.Advance Meter. Infra. Prog"/>
    <n v="8.5"/>
    <n v="420446"/>
    <n v="72797"/>
    <n v="143786"/>
    <m/>
    <n v="84000"/>
    <m/>
    <m/>
    <m/>
    <m/>
    <m/>
    <m/>
    <m/>
    <s v="&lt;h3&gt;Advanced Metering Infrastructure Program&lt;/h3&gt;This adjustment includes:5.00 Water System Tech 1 positions to support Meter Services and Meters Services AMI (Advanced Metering Infrastructure) crews. 50% Muni /50% Water1.00 Water System Tech Supervisor  positions to support AMI CIP. 50% Water/ 50% Muni1.00 Senior Management Analyst to support the AMI CIP Section. 50% Water / 50% Muni1.00 Associate Management Analyst to support AMI CIP Section. 50% Water/ 50% Muni1.00 Water Utility Supervisor to the AMI CIP 50% Muni/50% Water5.00 Water Utility Workers  50% Muni/50% Water1.00 Program Manager  for overall sight of the AMI CIP. 50% Muni/ 50% Water1.00 Program Coordinator  to support the AMI CIP Section. 50% Muni / 50% Water1.00 Supervising Management Analyst  Support the AMI CIP Section.  50% Muni/ 50% Water(1)  F150 Extended Cab Trucks for Water Utility Supervisors for AMI Program.  AMI NPE = 70% Water /30% Muni(1) F150 Extended Cab Truck for Water System Tech Supervisor position to support the AMI Program.  AMI NPE - 70% Water /30% Muni(5) F150 Extended Cab Trucks for Water System Tech 3 for AMI Program.  AMI NPE - 70% Water /30% MuniThese additions are needed to support the ongoing Citywide AMI Implementation project which promotes the objective of the WaterSmart Program by producing quantifiable and sustainable water savings and improved water management.  The AMI Phase 2 Implementation Project is the next phase in the City's goal to replace manual meter reading operations with automated systems capable of collecting more accurate meter consumption data on a near-real time basis and involve the installation of highly accurate, secure metering technology for residential and commercial water customers.  Through the AMI System, AMI data identifies and alerts department staff and customers of unusual consumption patterns, including  early detection of customer water leaks. Impact of not funding the necessary staff and equipment for this program would mean suspension of the project and the loss of benefits stated above.  Further, it would render the department unable to meet stated goals in the City Advanced Metering Infrastructure (AMI) Deployment Project Charter.Water form 43212"/>
    <m/>
  </r>
  <r>
    <n v="44821"/>
    <s v="High Quality Public Service"/>
    <n v="469906"/>
    <m/>
    <s v="Customer Service SupportAddition of 6.75 FTE positions to provide increased customer service to rate payers."/>
    <s v="Customer Service SupportAddition of positions to Customer Service in order to provide increased customer service to the citizens of San Diego:Adding .50 Plant Maintenance Coordinator position (.25FTE to Muni and .25 to Water) That s being reclassified from Senior Management Analyst. This position will coordinate customers' meter installation between Development Services Dept. and Water Construction and Maintenance Division.Addition of 1.00 Trainer (.50to Muni and .50 to Water) This includes the addition of 1.00 Trainer position to develop, maintain, deliver, and review training for the Customer Support Division as well as execute various division employee development activities.Addition of6.0-1/2 Time Customer Services Representatives(1.50to Muni and 1.50 to Water)This includes the addition of six (6) half-time positions.  Addition of these half-time positions is necessary in order to improve current service levels and provide necessary resources during peak periods and to backfill for current vacant full time permanent CSR positions. Addition of Customer Success Team - 9 FTEs (.50to Muni and 1.50 to Water) to increase efficiency and improve  service levelsAddition of 1.00 Assistant Customer Services Supervisor (position allocated 50% Muni/50% Water)Addition of 1.00 Senior Customer Services Representative (position allocated 50% Muni/50%Water)Addition of 7.00Customer Services reps (position allocated 50% Muni/50% Water)RELATED TO FORM  44834"/>
    <n v="0.5"/>
    <n v="234953"/>
    <x v="4"/>
    <x v="1"/>
    <m/>
    <x v="2"/>
    <s v="Expenditure (Critical Operational Needs)"/>
    <s v="Not Applicable"/>
    <s v="700000_200013_3.Customer Service Support"/>
    <n v="6.75"/>
    <n v="300047"/>
    <n v="58143"/>
    <n v="111716"/>
    <m/>
    <m/>
    <m/>
    <m/>
    <m/>
    <m/>
    <m/>
    <m/>
    <m/>
    <s v="&lt;h3&gt;Customer Service Support&lt;/h3&gt;Addition of 13.5 positions to Customer Service(including a Customer Success Team  of 9 FTEs)  in order to provide increased customer service to the citizens of San DiegoRELATED TO FORM  44834"/>
    <m/>
  </r>
  <r>
    <n v="44678"/>
    <s v="Safe and Livable Neighborhoods"/>
    <n v="459878"/>
    <m/>
    <s v="Addition of Park RangersAddition of 1.00 Senior Park Ranger, 2.00 Park Rangers and associated non-personnel expenditures to support the San Diego Police Department and Environmental Services Department to support homeless encampment abatement efforts."/>
    <s v="Addition of Park Rangers This adjustment includes the addition of 1.00 FTE Chief Ranger, 1.00 FTE Sr. Park Ranger and 2.00 FTE Park Rangers and total expenditures of $t691,964 in the Parks and Recreation Department to support and manage enforcement, interpretation and provide support to Environmental Services Department and San Diego Police Department for CleanSD efforts in all canyon space areas."/>
    <n v="0.5"/>
    <n v="229939"/>
    <x v="0"/>
    <x v="0"/>
    <m/>
    <x v="5"/>
    <s v="Expenditure (Critical Operational Needs)"/>
    <s v="Clean SD"/>
    <s v="100000_171415_Add_3. Park Rangers"/>
    <n v="3"/>
    <n v="142522"/>
    <n v="26706"/>
    <n v="50650"/>
    <n v="28500"/>
    <n v="210000"/>
    <m/>
    <n v="1500"/>
    <m/>
    <m/>
    <m/>
    <m/>
    <m/>
    <s v="This adjustment is to add 1.00 FTE Sr. Park Ranger for Chollas Creek Watershed, Chollas Lake, Radio Canyon and South Eastern Community Parks and will supervise 2.00 Park Rangers currently assigned to the areas, to assist with Get It Done and AskParks request and liaison with ESD, SDPD staff.  The addition of 1.00 FTE Park Ranger for San Diego River Park and 1.00 FTE For Otay Valley Regional Park for additional coordination with Environmental Services Department and San Diego Police Department to provide patrol enforcement, resource management and interpretation. Approximately 250 encampments were addressed in the SD River Park in the last 12 months and 30 tons of trash removed and in the Otay Valley Regional Park approximately 150 encampments were addressed in the last 12 months and 20 tons of trash removed. Increases to those figures are anticipated with the CleanSD Initiative for FY21. Addition of $10,000 for a new computer, 2-way radio for the vehicle and cellular phone. T hese positions will also help the Department meet several key performance measures such as customer satisfaction with the park system and amount of habitat restoration areas.  Open Space currently has 1.00 FTE Ranger for every 1,079 acres. Other comparable agencies average 1.00 Park Ranger for every 648 acres. This new position(s) will help bring staff levels toward parity."/>
    <m/>
  </r>
  <r>
    <n v="44579"/>
    <s v="Safe and Livable Neighborhoods"/>
    <n v="400000"/>
    <m/>
    <s v="Fee Exempt Tons subsidyAddition of non-personnel expenditures for Assembly Bill 939 Fee Exempt Tons subsidy transferred to the recycling fund."/>
    <s v="Fee Exempt Tons subsidyThis adjustment includes the addition of $400,000 for non-personnel expenditures in the Environmental Services Department for Fee Exempt Tons subsidy.  This adjustment increases the budget allocated for California Assembly Bill 939 Exempt Tonnage subsidy fees transferred from the Refuse Disposal Fund to the Recycling Fund."/>
    <n v="0.1"/>
    <n v="40000"/>
    <x v="2"/>
    <x v="1"/>
    <m/>
    <x v="3"/>
    <s v="Expenditure (Critical Operational Needs)"/>
    <s v="Not Applicable"/>
    <s v="700039_211512_10. Addition in Transfers Out for AB939"/>
    <m/>
    <m/>
    <m/>
    <m/>
    <m/>
    <m/>
    <m/>
    <m/>
    <m/>
    <m/>
    <m/>
    <n v="400000"/>
    <m/>
    <s v="Addition of $400,000 for on-going non-personnel expenditures in Transfers to Other Funds for Fee Exempt Tons subsidy.  This adjustment increases the budget allocated for California Assembly Bill 939 Exempt Tonnage subsidy fees transferred from the Refuse Disposal Fund to the Recycling Fund.  This will bring the allocated budget to $1,000,000.Please refer to Form 44499 for a correlated request to increase the revenue for the Recycling Fund to $1M to match this expenditure in the Refuse Disposal Fund."/>
    <m/>
  </r>
  <r>
    <n v="43406"/>
    <s v="High Quality Public Service"/>
    <n v="351150"/>
    <m/>
    <s v="Pure Water OperationsAddition of 1.00 Pure Water Treatment Superintendent, 1.00 Senior Pure Water Plant Operations Supervisor and 1.00 Pure Water Plant Operations Supervisor to support Pure Water operations."/>
    <s v="Pure Water OperationsThe addition of 3.0 FTE  ( i.e. Pure Water Treatment Superintendent, Sr Pure Water Plant Operations Supervisor, Pure Water Operations Supervisor: Process Control) are needed prior to construction to be on hand during testing and commissioning, observe construction and equipment installation, and to assist in ramp-up of the Pure Water Operations Division."/>
    <n v="1"/>
    <n v="351150"/>
    <x v="0"/>
    <x v="0"/>
    <m/>
    <x v="2"/>
    <s v="Facility (New)"/>
    <s v="Climate Action"/>
    <s v="700011_200017_2.Pure Water Operations"/>
    <n v="3"/>
    <n v="262329"/>
    <n v="25112"/>
    <n v="63709"/>
    <m/>
    <m/>
    <m/>
    <m/>
    <m/>
    <m/>
    <m/>
    <m/>
    <m/>
    <s v="&lt;h3&gt;Pure Water Operations&lt;/h3&gt;Management and Senior level positions to oversee all O&amp;amp;M activities for the future North City Pure Water Facility.  These positions should be on hand during testing and facility commissioning and are needed prior to construction to assist in the ramp-up of the Pure Water Operations Division.Related Form IDs: 43406 and 44757."/>
    <m/>
  </r>
  <r>
    <n v="44778"/>
    <s v="High Quality Public Service"/>
    <n v="334286"/>
    <m/>
    <s v="Pure Water OperationsAddition of 1.14 FTE positions and associated non-personnel expenditures for the Pure Water chemistry lab."/>
    <s v="Pure Water OperationsThis adjustment includes the addition of 2.00 FTE and expenditures of $219,450 in the Public Utilities Department to support the Pure Water Program.  These positions will perform laboratory analysis, and test/establish methods and processes to prepare for and support the  start up of the Pure Water plant. The preliminary work, toxicological analysis, and compiled data is needed for full approval of program and operating permits for Pure Water plants and allow the City to gain another water supply; additional equipment needed for the Pure Water Program to monitor water quality in order to protect the public; and increase in supplies and services due to new instrumentations for Pure Water Program in Water Quality Chemistry Services to monitor water quality in order to protect the public."/>
    <n v="1"/>
    <n v="334286"/>
    <x v="0"/>
    <x v="0"/>
    <m/>
    <x v="2"/>
    <s v="Expenditure (Federal/State Mandates)"/>
    <s v="Not Applicable"/>
    <s v="700011_200016_2. Pure Water Operations"/>
    <n v="1.1399999999999999"/>
    <n v="83205"/>
    <n v="9217"/>
    <n v="22414"/>
    <m/>
    <n v="14250"/>
    <m/>
    <m/>
    <m/>
    <m/>
    <n v="205200"/>
    <m/>
    <m/>
    <s v="&lt;h3&gt;Pure Water Operations&lt;/h3&gt;Addition of 1.00 Biologist II position to perform biological analyses as part of the Pure Water Toxicology Lab and addition of 1.00 Asst. Chemist position to perform water quality chemistry analyses as part of the Pure Water Chemistry Lab. Both positions will perform laboratory analysis, and test/establish methods and processes to prepare for and support the  start up of the Pure Water plant. The preliminary work, toxicological analysis, and compiled data is needed for full approval of program and operating permits for Pure Water plants and allow the City to gain another water supply; Additional equipment (including one Continuous Flow Analyzer, one Auto Titrator, one Ion Chromatograph, and one Total Organic Halides) needed for the Pure Water Program to monitor water quality in order to protect the public; And increase in supplies and services due to new instrumentations for Pure Water Program in Water Quality Chemistry Services to monitor water quality in order to protect the public.Related Form ID # 44748"/>
    <m/>
  </r>
  <r>
    <n v="44946"/>
    <s v="Safe and Livable Neighborhoods"/>
    <n v="275000"/>
    <m/>
    <s v="Climate Action Plan SupportAddition of non-personnel expenditures to support the Climate Action Plan (CAP) 2.0 and implementation, bench marking and zero emission vehicle strategy."/>
    <s v="Climate Action Plan SupportThis adjustment includes the addition of $275,000 non-personnel expenditures to set the baseline budget for the Sustainability Department.  The additional funding will support the Climate Action Plan (CAP) 2.0 support and implementation, Bench Marking and Zero Emission Vehicle Strategy."/>
    <n v="1"/>
    <n v="275000"/>
    <x v="5"/>
    <x v="1"/>
    <m/>
    <x v="6"/>
    <s v="Expenditure (Critical Operational Needs)"/>
    <s v="Climate Action"/>
    <s v="100000_1621_1. Addition of Baseline NPE"/>
    <m/>
    <m/>
    <m/>
    <m/>
    <n v="10000"/>
    <n v="265000"/>
    <m/>
    <m/>
    <m/>
    <m/>
    <m/>
    <m/>
    <m/>
    <s v="Addition of $275,000 for NPE (Non-Personnel Expense) to set baseline for Sustainability Department since the department can't fulfill its responsibilities without General Fund.  This consists of $10,000 for supplies to support the General Fund staff and CAP Reporting supplies and $12,000 in membership fees. Additionally, we are adding $175,000 in contracts support for Climate Action Plan (CAP) 2.0 Development, Climate Equity index outreach and Benchmarking support.  This includes $78,000 for Electric Vehicle (EV) public access needs, and funds to leverage in grant applications and critical memberships to enable city staff to maintain broad engagement and leadership in these fields."/>
    <m/>
  </r>
  <r>
    <n v="44294"/>
    <s v="Safe and Livable Neighborhoods"/>
    <n v="260188"/>
    <m/>
    <s v="Phase II Streetlights ProgramAddition of non-personnel expenditures to support phase II of the Smart Streetlights Program."/>
    <s v="Phase II Streetlights ProgramThis adjustment includes total expenditures of $260,188 in the Transportation and Storm Water department to support phase II of the Smart Streetlights Program. The final drawdown is contingent on a Request For Proposal for installation of the final sensors which is pending Council Approval in FY20.  The loan repayments are tied to the GE Government Finance Master Lease for the implementation of 4,000 smart city nodes/sensors throughout the City."/>
    <n v="0.5"/>
    <n v="130094"/>
    <x v="1"/>
    <x v="0"/>
    <m/>
    <x v="1"/>
    <s v="Expenditure (Critical Operational Needs)"/>
    <s v="Not Applicable"/>
    <s v="100000_211611_22. Streetlight GE Loan Debt Service- Phase 2"/>
    <m/>
    <m/>
    <m/>
    <m/>
    <m/>
    <m/>
    <m/>
    <m/>
    <m/>
    <m/>
    <m/>
    <m/>
    <n v="260188"/>
    <s v="The Sustainability Department manages the loan repayments tied to the GE Government Finance Master Lease for the implementation of 4,000 smart city nodes/sensors throughout the City. To-date the Transportation and Strom Water Department is responsible for the ongoing budget associated with the first two GE loan drawdowns via the non-discretionary process. This additional funding request is to support the final drawdowns associated with the installation of the final sensors. The final drawdown is contingent on a RFP  for the installation of the final sensors, which is pending  Council Approval in FY2020."/>
    <m/>
  </r>
  <r>
    <n v="44748"/>
    <s v="High Quality Public Service"/>
    <n v="252180"/>
    <m/>
    <s v="Pure Water OperationsAddition of 0.86 FTE positions to prepare for and support the start up of the Pure Water plant."/>
    <s v="Pure Water OperationsThis adjustment includes the addition of .86 FTE positions and total expenditures of $165,550 in the Public Utilities Department to support the Pure Water Operations.  Both positions will perform laboratory analysis, and test/establish methods and processes to prepare for and support the start up of the Pure Water plant; Additional equipment/instruments (including one Continuous Flow Analyzer, one Auto Tritrator, one Ion Chromatograph, and one instrument to analyze Total Organic Halides) needed for the Pure Water Program; And Increase in supplies and services due to new instrumentations for Pure Water Program in Water Quality Chemistry Services. Additional NPE will provides laboratory equipment needed to monitor water quality in order to protect the public. "/>
    <n v="1"/>
    <n v="252180"/>
    <x v="0"/>
    <x v="0"/>
    <m/>
    <x v="2"/>
    <s v="Expenditure (Federal/State Mandates)"/>
    <s v="Not Applicable"/>
    <s v="700001_200016_2.Pure Water Operations"/>
    <n v="0.86"/>
    <n v="62769"/>
    <n v="6953"/>
    <n v="16908"/>
    <m/>
    <n v="10750"/>
    <m/>
    <m/>
    <m/>
    <m/>
    <n v="154800"/>
    <m/>
    <m/>
    <s v="&lt;h3&gt;Pure Water Operations&lt;/h3&gt;Addition of .43 Biologist II position to perform biological analyses as past of the Pure Water Toxicology Lab; Addition of .43 Asst. Chemist position to perform water quality chemistry analyses as past of the Pure Water Chemistry Lab. Both positions will perform laboratory analysis, and test/establish methods and processes to prepare for and support the start up of the Pure Water plant; Additional equipment/instruments (including one Continuous Flow Analyzer, one Auto Tritrator, one Ion Chromatograph, and one instrument to analyze Total Organic Halides) needed for the Pure Water Program; And Increase in supplies and services due to new instrumentations for Pure Water Program in Water Quality Chemistry Services.Related Form ID # 44778"/>
    <m/>
  </r>
  <r>
    <n v="44612"/>
    <s v="Safe and Livable Neighborhoods"/>
    <n v="237086"/>
    <m/>
    <s v="Addition of Park RangersAddition of 1.00 Program Manager and associated non-personnel expenditures to support the San Diego Police Department and Environmental Services Department to support homeless encampment abatement efforts."/>
    <s v="Addition of Park RangersThis adjustment includes the addition of 1.00 FTE Chief Ranger, 1.00 FTE Sr. Park Ranger and 2.00 FTE Park Rangers  and total expenditures of $691,964 in the Parks and Recreation Department to support and manage enforcement, interpretation and provide support to San Diego Police Department, Environmental Services for Clean San Diego efforts in all canyon spaces areas."/>
    <n v="0.5"/>
    <n v="118543"/>
    <x v="0"/>
    <x v="0"/>
    <m/>
    <x v="7"/>
    <s v="Expenditure (Critical Operational Needs)"/>
    <s v="Clean SD"/>
    <s v="100000_171414 Add 3. Program Manager Chief Park Ranger"/>
    <n v="1"/>
    <n v="118263"/>
    <n v="7754"/>
    <n v="26069"/>
    <n v="5000"/>
    <n v="80000"/>
    <m/>
    <m/>
    <m/>
    <m/>
    <m/>
    <m/>
    <m/>
    <s v="This position will be a Chief Ranger position, and will act as primary liaison to SDPD, ESD and others when addressing homeless encampment abatement issues. Position will oversee the dept.’s ranger activities with all Sr. Park Rangers reporting directly to the position. Will ensure consistency of training for the Park Ranger program."/>
    <m/>
  </r>
  <r>
    <n v="44251"/>
    <s v="Safe and Livable Neighborhoods"/>
    <n v="228096"/>
    <m/>
    <s v="ATT Smart City Connectivity Addition of non-personnel expenditures for the department's portion of operations and maintenance costs for current Smart Street Light services."/>
    <s v="ATT Smart City ConnectivityThis adjustment includes the on-going non-personnel expenditures of $228,096 for ATT Connectivity for Smart City Platform. In 2016, the City of San Diego Invested in Smart Streetlight technology and installed brighter more cost effective LED lights. The technology is being used for Climate Action Plan and Public Safety. This is the annual payment cost for the Smart City Platform which utilizes ATT Connectivity for streaming updates and cloud integration."/>
    <n v="0.5"/>
    <n v="114048"/>
    <x v="1"/>
    <x v="0"/>
    <m/>
    <x v="8"/>
    <s v="Expenditure (Critical Operational Needs)"/>
    <s v="Not Applicable"/>
    <s v="100000_1914_A09. Addition for Smart Streetlights"/>
    <m/>
    <m/>
    <m/>
    <m/>
    <m/>
    <m/>
    <m/>
    <n v="228096"/>
    <m/>
    <m/>
    <m/>
    <m/>
    <m/>
    <s v="This adjustment includes the addition of $228,096 of non-personnel expenditures to support the Smart Streetlight Program.In 2016, the City of San Diego Invested in Smart Streetlight technology and installed brighter more cost effective LED lights. The technology is being used for Climate Action Plan and Public Safety. This is the annual cost for the Smart City Platform which utilizes ATT Connectivity for streaming updates and cloud integration.Per Sustainability Department, the Police Department's share of the Smart Streetlight cost for ATT Connectivity is $228,096"/>
    <m/>
  </r>
  <r>
    <n v="45092"/>
    <s v="Safe and Livable Neighborhoods"/>
    <n v="222870"/>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22287"/>
    <x v="5"/>
    <x v="1"/>
    <m/>
    <x v="9"/>
    <s v="Expenditure (City Mandates)"/>
    <s v="Not Applicable"/>
    <s v="110111_100000_Proposed CPPS Budget"/>
    <m/>
    <m/>
    <m/>
    <m/>
    <m/>
    <n v="222870"/>
    <m/>
    <m/>
    <m/>
    <m/>
    <m/>
    <m/>
    <m/>
    <s v="Community Projects, Programs, and Services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5114"/>
    <s v="Economically Prosperous City with Opport"/>
    <n v="206969"/>
    <m/>
    <s v="Photovoltaic Permitting PositionsAddition of 1.00 Administrative Aide 2, 2.00 Administrative Aide 1s, and associated non-personnel expenditures to support photovoltaic and solar power permitting."/>
    <s v="Photovoltaic Permitting PositionsThis adjustment includes the addition of 3.00 FTE positions and associated non-personnel expenditures of $207 thousand in the Development Services Department to support photovoltaic and solar power permitting. "/>
    <n v="1"/>
    <n v="206969"/>
    <x v="3"/>
    <x v="1"/>
    <m/>
    <x v="10"/>
    <s v="Expenditure (Critical Operational Needs)"/>
    <s v="Not Applicable"/>
    <s v="700036_1611_1.Photovoltaic Permitting"/>
    <n v="3"/>
    <n v="124363"/>
    <n v="24936"/>
    <n v="48670"/>
    <n v="9000"/>
    <m/>
    <m/>
    <m/>
    <m/>
    <m/>
    <m/>
    <m/>
    <m/>
    <s v="This adjustment includes the addition of 3.00 FTE positions (1.00 Administrative Aide 2 and 2.00 Administrative Aide I's) in the Development Services Department to support photovoltaic permitting.  Due to changing state law requiring new construction of single-family homes to include solar power, additional resources are necessary to maintain demand for photovoltaic permitting services.Impact if not funded: Overtime being used, but cannot keep up with workload expected to increase with new CA Green Code in January 2020, requiring solar photovoltaic permits for all new single family homes. City is also required to expediate review process per SB 1222 and AB 1414."/>
    <m/>
  </r>
  <r>
    <n v="44971"/>
    <s v="Safe and Livable Neighborhoods"/>
    <n v="171000"/>
    <m/>
    <s v="Fiscal Year 2019 Fund BalanceAddition of one-time non-personnel expenditures related to the support of Community Plan Updates budgeted in prior fiscal years."/>
    <s v="Fiscal Year 2019 Fund BalanceAddition of one-time non-personnel expenditures related to the support of Community Plan Updates budgeted in prior fiscal  years."/>
    <n v="1"/>
    <n v="171000"/>
    <x v="1"/>
    <x v="0"/>
    <m/>
    <x v="11"/>
    <s v="Expenditure (Critical Operational Needs)"/>
    <s v="Not Applicable"/>
    <s v="200728_1619_Carry-forward Balance"/>
    <m/>
    <m/>
    <m/>
    <m/>
    <m/>
    <n v="171000"/>
    <m/>
    <m/>
    <m/>
    <m/>
    <m/>
    <m/>
    <m/>
    <s v="This one-time Fiscal Year 2021 budget adjustment to increase expenditure appropriation by $171,000 (anticipated carry-forward balance) will continue to support the Planning Department's Work Plan comprised of various citywide planning initiatives (e.g. Complete Communities), community plan updates and environmental planning."/>
    <m/>
  </r>
  <r>
    <n v="45025"/>
    <s v="High Quality Public Service"/>
    <n v="166968"/>
    <m/>
    <s v="Contracts SupportAddition of 1.00 Assistant Deputy Director to support the Contracts Division."/>
    <s v="Contracts SupportThis adjustment includes the addition of 1.00 Assistant Deputy Director in the Contracts Division to support the Capital Improvement Program and the Department's operations.  This position will provide contract management support because of the increase workload in the division due to the City’s Pure Water Program."/>
    <n v="1"/>
    <n v="166968"/>
    <x v="0"/>
    <x v="0"/>
    <m/>
    <x v="12"/>
    <s v="Expenditure (Critical Operational Needs)"/>
    <s v="Not Applicable"/>
    <s v="720057_2112_2_Asst Deputy Director_Contracts Division"/>
    <n v="1"/>
    <n v="131602"/>
    <n v="7844"/>
    <n v="27522"/>
    <m/>
    <m/>
    <m/>
    <m/>
    <m/>
    <m/>
    <m/>
    <m/>
    <m/>
    <s v="The Engineering and Capital Projects (ECP) Department is requesting 1.00 Assistant Deputy Director (ADD) in the Contracts Division to support the Capital Improvement Program (CIP) projects and the Department's operations.  The Contracts division provides support to the CIP construction, minor repairs, and associated professional consulting services; as well as contract management functions to ensure that contracts are meeting the City CIP needs. In addition, the division coordinates the advertising and award of CIP construction contracts and professional services in compliance with the City's Charter and Municipal Codes.  The City's  CIP program has been increasing the last couple of years and  the Department expects  its workload to increase due to the City's Pure Water Program.  The ECP Department is in need of an ADD, due to the increased workload in the Division. Without this needed support, the division won't be able provide strategic contract management support to the City and to the CIP Projects."/>
    <m/>
  </r>
  <r>
    <n v="45033"/>
    <s v="High Quality Public Service"/>
    <n v="154668"/>
    <m/>
    <s v="Pure Water Program SupportAddition of 1.00 Program Manager to support the Contracts Division with the Pure Water Program."/>
    <s v="Pure Water Program SupportThis adjustment includes the addition of 1.00 Program Manager position in the Contracts Division to support the contract management operations and functions related to the City's Pure Water Program, a multi-year, water purification capital improvement project.  This position will ensure the City is compliant with the various funding requirements throughout the life of the program while understand the political sensitivity and the impacts if the program is not delivered on time and on budget."/>
    <n v="1"/>
    <n v="154668"/>
    <x v="0"/>
    <x v="0"/>
    <m/>
    <x v="12"/>
    <s v="Expenditure (Critical Operational Needs)"/>
    <s v="Not Applicable"/>
    <s v="720057_2112_1_Program Manager_Contracts Division"/>
    <n v="1"/>
    <n v="120578"/>
    <n v="7770"/>
    <n v="26320"/>
    <m/>
    <m/>
    <m/>
    <m/>
    <m/>
    <m/>
    <m/>
    <m/>
    <m/>
    <s v="The Engineering and Capital Projects Department is requesting 1.00 Program Manager position in the Contracts Division to support the contract management operations and functions related to the City's Pure Water Program.  The Pure Water program is a multi-year, multi-phased program that will provide one-third of San Diego's water supply locally by 2035.  Phase 1 design has been completed and the City is expected to begin the advertisement of construction contracts beginning in 2020.  The City will receive monies from various agencies to help fund the $1.3 billion-dollar program, each consisting of a set of unique, and complex, requirements required for reimbursement and compliance. The purpose of this position is to help ensure the City is compliant with the various requirements throughout the life of the program.  The duties required to successfully execute the contract delivery and administration for the program have reached a level that is beyond the capacity of the Principal Contract Specialist (Senior Civil Engineer), which normally would oversee contract implementation.  The individual will also need to understand the political sensitivity of the program and the impacts if not delivered on time and on budget. To successfully oversee this program, additional skill sets and contractual expertise are necessary, which are in line with the Program Manager position."/>
    <m/>
  </r>
  <r>
    <n v="44931"/>
    <s v="Safe and Livable Neighborhoods"/>
    <n v="152731"/>
    <m/>
    <s v="Addition of Program ManagerAddition of 1.00 Program Manager and associated non-personnel expenditures to support fiscal administration."/>
    <s v="Addition of Program ManagerThis adjustment includes the addition of 1.00 Program Manager and associated Non-Personnel expenditures totaling $152,731 to support the Sustainability Department.  With the ongoing and future level of funding for various projects, in addition to grants, and utility billing fluctuations increasing, a permanent fiscal program manager is necessary for the department to function responsibly and effectively."/>
    <n v="1"/>
    <n v="152731"/>
    <x v="5"/>
    <x v="1"/>
    <m/>
    <x v="6"/>
    <s v="Expenditure (Critical Operational Needs)"/>
    <s v="Not Applicable"/>
    <s v="200224_1621_1. Addition of Fiscal PM"/>
    <n v="1"/>
    <n v="117229"/>
    <n v="7746"/>
    <n v="25956"/>
    <n v="1800"/>
    <m/>
    <m/>
    <m/>
    <m/>
    <m/>
    <m/>
    <m/>
    <m/>
    <s v="Addition of 1.00 Program Manager and associated Non-Personnel expenditures. This role was added as a supplemental position in the middle of FY20.  With the ongoing and future level of funding for various projects, in addition to grants, and utility billing fluctuations increasing, a permanent fiscal program manager is necessary for the department to function responsibly and effectively. The position will provide oversight over energy and general fund oversight and grant management in addition to the fiscal policy and reporting of the various CAP projects and Municipal Energy Strategy Implementation. Additionally, the position will provide citywide energy budget and projections and fiscal policies of new energy billing system. If left unfunded, the department's fiscal management could be impacted. The General Fund impact is 38% which was based on the Energy transfer submission. "/>
    <m/>
  </r>
  <r>
    <n v="44673"/>
    <s v="Safe and Livable Neighborhoods"/>
    <n v="150931"/>
    <m/>
    <s v="Program ManagerAddition of 1.00 Program Manager to support the implementation of the City's diversion program for food and yard waste as required by SB1383."/>
    <s v="Program ManagerThis adjustment includes the addition of 1.00 FTE Program Manager in the Environmental Services Department."/>
    <n v="0.5"/>
    <n v="75465.5"/>
    <x v="2"/>
    <x v="1"/>
    <m/>
    <x v="13"/>
    <s v="Expenditure (Federal/State Mandates)"/>
    <s v="Climate Action"/>
    <s v="700048_211514_6. Addition of 1.00 Program Manager SB1383"/>
    <n v="1"/>
    <n v="117229"/>
    <n v="7746"/>
    <n v="25956"/>
    <m/>
    <m/>
    <m/>
    <m/>
    <m/>
    <m/>
    <m/>
    <m/>
    <m/>
    <s v="Addition of 1.00 FTE Program Manager to support State Bill 1383 (SB1383) which requires the diversion of all food and yard waste by 2022. The Program Manager will oversee commercial and residential compliance by managing education, outreach, monitoring and enforcement."/>
    <m/>
  </r>
  <r>
    <n v="45113"/>
    <s v="Safe and Livable Neighborhoods"/>
    <n v="147867"/>
    <m/>
    <s v="New Facility - Bay Terraces Senior CenterAddition of 0.66 Recreation Center Director 1, 0.33 Recreation Leader 1-Hourly, 0.66 Grounds Maintenance Worker 2 and associated non-personnel expenditures to support operations and maintenance at the Bay Terraces Senior Center."/>
    <s v="New Facility - Bay Terrace Senior Center This adjustment includes the addition of 0.66 FTE Recreation Center Director 1, 0.33 FTE  Recreation Leader Hourly 1 and 0.66 FTE Grounds Maintenance Worker 2 and total expenditures of $147,867  to support maintenance and operations at the Bay Terrace Senior Center."/>
    <n v="0.5"/>
    <n v="73933.5"/>
    <x v="0"/>
    <x v="1"/>
    <m/>
    <x v="14"/>
    <s v="Facility (Annualization)"/>
    <s v="Not Applicable"/>
    <s v="100000_171413_NF 1g_Bay Terraces Senior Center"/>
    <n v="1.663333333"/>
    <n v="58565"/>
    <n v="10679"/>
    <n v="21156"/>
    <n v="7800"/>
    <n v="41200"/>
    <m/>
    <n v="8467"/>
    <m/>
    <m/>
    <m/>
    <m/>
    <m/>
    <s v="Addition of 0.66 Rec Ctr Director 1, 0.33 Rec Leader Hrly 1 and 0.66 GMWs (annualized8 months, anticipated opening in November 2020) Facility will be a new 3700 sq ft recreation bldg. and senior center."/>
    <m/>
  </r>
  <r>
    <n v="45099"/>
    <s v="Safe and Livable Neighborhoods"/>
    <n v="145278"/>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14527.800000000001"/>
    <x v="5"/>
    <x v="1"/>
    <m/>
    <x v="15"/>
    <s v="Expenditure (City Mandates)"/>
    <s v="Not Applicable"/>
    <s v="110711_100000 Proposed CPPS Budget"/>
    <m/>
    <m/>
    <m/>
    <m/>
    <m/>
    <n v="145278"/>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295"/>
    <s v="Safe and Livable Neighborhoods"/>
    <n v="130000"/>
    <m/>
    <s v="Tree Trimming ServicesAddition of non-personnel expenditures to support tree trimming, as needed and emergency maintenance, and tree planting."/>
    <s v="Tree Trimming ServicesThis adjustment includes the addition of total non-personnel expenditures of $130,000 to support as-needed/emergency maintenance and removal of trees Citywide and provide additional tree planting in support of the City's Climate Action Plan.   "/>
    <n v="1"/>
    <n v="130000"/>
    <x v="0"/>
    <x v="1"/>
    <m/>
    <x v="1"/>
    <s v="Expenditure (Critical Operational Needs)"/>
    <s v="Climate Action"/>
    <s v="100000_211611_6. Tree Trimming Reinstatement"/>
    <m/>
    <m/>
    <m/>
    <m/>
    <m/>
    <n v="130000"/>
    <m/>
    <m/>
    <m/>
    <m/>
    <m/>
    <m/>
    <m/>
    <s v="Tree Trimming Reinstatement of one-time funding as on-going support for as-needed/emergency maintenance and removal of trees Citywide and provide additional tree planting in support of the City's Climate Action Plan. In Fiscal Year 2020, $100,000 was provided as one-time addtition for tree planting services and a reduction of $30,000 was associated with non-palm tree trimming amd as needed/ emergency maintenance and removal of trees Citywide. The reinstatement of these funds will allow for approximately 700 trees to be planted and additional  450 non-palm trees trimmed and in-house services for tree maintenance and removal.  Approval of this request will affect the published KPI."/>
    <m/>
  </r>
  <r>
    <n v="45097"/>
    <s v="Safe and Livable Neighborhoods"/>
    <n v="129163"/>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12916.300000000001"/>
    <x v="5"/>
    <x v="1"/>
    <m/>
    <x v="16"/>
    <s v="Expenditure (City Mandates)"/>
    <s v="Not Applicable"/>
    <s v="110511_100000 Proposed CPPS Budget"/>
    <m/>
    <m/>
    <m/>
    <m/>
    <m/>
    <n v="129163"/>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5241"/>
    <s v="Safe and Livable Neighborhoods"/>
    <n v="117504"/>
    <m/>
    <s v="ATT Smart City ConnectivityAddition of non-personnel expenditures to support the Smart Streetlight connectivity."/>
    <s v="ATT Smart City ConnectivityThis adjustment includes total expenditures of $117,504 in the Transportation and Storm Water Department to support the Smart City Platform connectivity.  AT&amp;amp;T provides the connectivity for streaming updates and cloud integration for the Smart City Sensor Nodes and Street Lights."/>
    <n v="0.5"/>
    <n v="58752"/>
    <x v="1"/>
    <x v="1"/>
    <m/>
    <x v="1"/>
    <s v="Expenditure (Critical Operational Needs)"/>
    <s v="Not Applicable"/>
    <s v="100000_211611_26. ATT Smart City Connectivity"/>
    <m/>
    <m/>
    <m/>
    <m/>
    <m/>
    <m/>
    <m/>
    <n v="117504"/>
    <m/>
    <m/>
    <m/>
    <m/>
    <m/>
    <s v="The Smart City Platform utilizes AT&amp;amp;T Connectivity for streaming and cloud integration. "/>
    <m/>
  </r>
  <r>
    <n v="44647"/>
    <s v="Safe and Livable Neighborhoods"/>
    <n v="114765"/>
    <m/>
    <s v="Park Maintenance/CleanSD EffortsAddition of 2.00 Grounds Maintenance Supervisors in Community Parks I and II to support maintenance efforts at parks throughout the City."/>
    <s v="Park Maintenance/CleanSD EffortsThis adjustment includes the addition of 2.00 FTE Grounds Maintenance Supervisors and total expenditures of $229,530 in the Parks and Recreation Department. These positions for Community Parks I and II, will  support maintenance efforts at parks throughout the City."/>
    <n v="0.5"/>
    <n v="57382.5"/>
    <x v="0"/>
    <x v="1"/>
    <m/>
    <x v="17"/>
    <s v="Expenditure (Critical Operational Needs)"/>
    <s v="Clean SD"/>
    <s v="100000_171412_Add 2. Park Maintenance-Grounds Maint Supv-CP1"/>
    <n v="1"/>
    <n v="40352"/>
    <n v="7310"/>
    <n v="16103"/>
    <n v="15000"/>
    <n v="36000"/>
    <m/>
    <m/>
    <m/>
    <m/>
    <m/>
    <m/>
    <m/>
    <s v="Addition of 1.00 FTE Grounds Maintenance Supervisor for Community Parks I Division (See Form #44947 for Community Parks II Division Grounds Maintenance Supervisor addition). The addition of the 2.0 Grounds Maintenance Supervisors for CPI and CPII directly correlate to the 2017 Performance Audit of Parks and Recreation Department’s Maintenance Operations. The recommendation provided in the audit specifically called for improved monitoring and assessment of grounds maintenance outcomes. These positions will give both divisions the ability to properly monitor irrigation, general and detailed maintenance needs within park sites and provide for weekend hours to ensure timely response to maintenance issues which may arise. This approach will also provide a clear career path for maintenance positions within both divisions and possibly help with the Departments retention of this classification. Additionally the department was asked to solicit public feedback. The Parks and Recreation Survey identified maintenance as an area needing improvement within some districts."/>
    <m/>
  </r>
  <r>
    <n v="44816"/>
    <s v="High Quality Public Service"/>
    <n v="107690"/>
    <n v="65000"/>
    <s v="Addition of 1.00  Information Systems Analyst 4Addition of 1.00  Information Systems Analyst 4 and grant revenue to support the various information systems within the Economic Development and Sustainability Departments."/>
    <s v="Addition of 1.00  Information Systems Analyst 4This position will work with Economic Development (EDD) &amp;amp; Sustainability (SUS) to develop, and implement new and current systems while maintaining High Quality Public Service. "/>
    <n v="0.1"/>
    <n v="10769"/>
    <x v="5"/>
    <x v="1"/>
    <m/>
    <x v="18"/>
    <s v="Expenditure (Critical Operational Needs)"/>
    <s v="Not Applicable"/>
    <s v="100000_1316_1_Information System Analyst IV"/>
    <n v="1"/>
    <n v="78374"/>
    <n v="7596"/>
    <n v="21720"/>
    <m/>
    <m/>
    <m/>
    <m/>
    <m/>
    <m/>
    <m/>
    <m/>
    <m/>
    <s v="Addition of 1.00 FTE, on-going, Information Systems Analyst IV position and expenditures of $86,311.00 to support the Economic Development Department (EDD) &amp;amp; Sustainability (SUS). There is a need for this role to support the various information systems within our department to coordinate the development, testing, implantation, and modification of complex information systems and maintain High Quality Public Service. This position will serve as subject matter expert for developing, implementing and ongoing maintenance of the EDGrants system (EDG). Currently, EDG is used only for HUD grant-funded programs. The intent is for the system to include other non-grant programs as well. For SUS grant funded hardware-software interface for building energy use. This position is will be funded by Community Development Block Gant (CDBG) funds.This position will provide technical support to various programs within the Economic Development Department EDD &amp;amp; Sustainability (SUS), EDD  all while maintaining a high level of customer service and strong IT support for our department. Impact will ensure accurate data is collected and provided through the various online systems for grant reporting.  The consequence of reporting errors could result in findings that may require repayment of grant funds."/>
    <m/>
  </r>
  <r>
    <n v="45112"/>
    <s v="Safe and Livable Neighborhoods"/>
    <n v="106287"/>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10628.7"/>
    <x v="5"/>
    <x v="1"/>
    <m/>
    <x v="19"/>
    <s v="Expenditure (City Mandates)"/>
    <s v="Not Applicable"/>
    <s v="110911_100000 Proposed CPPS Budget"/>
    <m/>
    <m/>
    <m/>
    <m/>
    <m/>
    <n v="106287"/>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5098"/>
    <s v="Safe and Livable Neighborhoods"/>
    <n v="104474"/>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10447.400000000001"/>
    <x v="5"/>
    <x v="1"/>
    <m/>
    <x v="20"/>
    <s v="Expenditure (City Mandates)"/>
    <s v="Not Applicable"/>
    <s v="110611_100000 Proposed CPPS Budget"/>
    <m/>
    <m/>
    <m/>
    <m/>
    <m/>
    <n v="104474"/>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674"/>
    <s v="High Quality Public Service"/>
    <n v="103000"/>
    <m/>
    <s v="Fleet Staff TrainingAddition of one-time non-personnel expenditures to support training related to electric and Compressed Natural Gas (CNG) vehicles."/>
    <s v="Fleet Staff TrainingAddition of $103,000 in one-time non-personnel expenditures and $103,000 associated revenue in the Fleet Operations department to fund Fleet repair staff training to accommodate the transition to Electric and Compressed Natural Gas (CNG) vehicles."/>
    <n v="1"/>
    <n v="103000"/>
    <x v="3"/>
    <x v="1"/>
    <m/>
    <x v="21"/>
    <s v="Expenditure (Critical Operational Needs)"/>
    <s v="Not Applicable"/>
    <s v="720000_1317_3. Addition Training for Vehicle Repair Staff"/>
    <m/>
    <m/>
    <m/>
    <m/>
    <m/>
    <n v="103000"/>
    <m/>
    <m/>
    <m/>
    <m/>
    <m/>
    <m/>
    <m/>
    <s v="Addition of one-time certification training for Fleet repair staff to accommodate the transition to Electric and Compressed Natural Gas (CNG) vehicles to support the City's Climate Action Plan.  The General Fund impact is $76,931, and is based on 74.7% General Fund Usage Fee cost allocation in FY 2021."/>
    <m/>
  </r>
  <r>
    <n v="44941"/>
    <s v="Safe and Livable Neighborhoods"/>
    <n v="100186"/>
    <m/>
    <s v="New Facility-Harriet Tubman Charter Joint-Use ParkAddition of 0.50 Grounds Maintenance Worker 2 and associated non-personnel expenses to support operations and maintenance at Harriet Tubman Charter School Joint Use Park."/>
    <s v="New Facility-Harriet Tubman Charter Joint-Use ParkThis adjustment includes the addition of 0.50 FTE Grounds Maintenance Worker II and total expenditures of $100,186 to support the operations and maintenance at Harriet Tubman Charter School Joint Use Park."/>
    <n v="0.5"/>
    <n v="50093"/>
    <x v="0"/>
    <x v="1"/>
    <m/>
    <x v="14"/>
    <s v="Facility (New)"/>
    <s v="Not Applicable"/>
    <s v="100000_171413_NF 1b_Harriet Tubman Charter Joint Use"/>
    <n v="0.5"/>
    <n v="16942"/>
    <n v="7674"/>
    <n v="12803"/>
    <n v="2369"/>
    <n v="37945"/>
    <m/>
    <n v="22453"/>
    <m/>
    <m/>
    <m/>
    <m/>
    <m/>
    <s v="Addition of 0.50 Grounds Maintenance Worker II and associated non-personnel expenses related to the maintenance and operations of a 1.72 acre joint-use site at Tubman Charter School. The park is anticipated to open July 2020."/>
    <m/>
  </r>
  <r>
    <n v="44575"/>
    <s v="Safe and Livable Neighborhoods"/>
    <n v="100000"/>
    <m/>
    <s v="Landfill Gas System Maintenance for Arizona Street and South Chollas LandfillsAddition of non-personnel expenditures for Landfill Gas System maintenance for the Arizona Street and South Chollas Landfills."/>
    <s v="Landfill Gas System Maintenance for Arizona Street and South Chollas LandfillsThis adjustment includes the addition of $100,000 of non-personnel expenditures in the Environmental Services Department for Landfill Gas System Maintenance for the Arizona Street and South Chollas Landfills. This adjustment will assist with optimizing landfill gas removal and efficiency in a cost effective manner and ensure compliance with all current Federal, State and Local regulations including Title 27 of California Code of Regulations, Rule 59, 59.1 of the San Diego Air Pollution Control District, CA Assembly Bill 32.  "/>
    <n v="1"/>
    <n v="100000"/>
    <x v="2"/>
    <x v="1"/>
    <m/>
    <x v="3"/>
    <s v="Expenditure (Federal/State Mandates)"/>
    <s v="Not Applicable"/>
    <s v="700039_211512_6. Addition in Contracts for Closed LF LFG Sys"/>
    <m/>
    <m/>
    <m/>
    <m/>
    <m/>
    <n v="100000"/>
    <m/>
    <m/>
    <m/>
    <m/>
    <m/>
    <m/>
    <m/>
    <s v="Addition of $100,000 of on-going non-personnel expenditures for consultant services for Landfill Gas System Services for the Arizona Street and South Chollas Landfills expected to be in place August 2020.  The consultant will be responsible for performing all regulatory monitoring, operation, maintenance, and reporting for the active Landfill Gas Collection Systems at each site.  This adjustment will assist with optimizing landfill gas removal and efficiency in a cost effective manner and ensure compliance with all current Federal, State and Local regulations including Title 27 of California Code of Regulations, Rule 59, 59.1 of the San Diego Air Pollution Control District, CA Assembly Bill 32.  Each Landfill Gas Collection system includes a flare station with all related monitoring; mechanical and electrical equipment; well fields, including extraction wells, headers, vaults, casings, sumps, and valves; Landfill gas migration monitoring probes; condensate collection, storage, sumps, and air compressor systems.  These systems must be operated, maintained and upgraded by the City in a manner that complies with all applicable regulations.  Rebuilding of these systems is an on-going demand in order to correct the effects of landfill settlement."/>
    <m/>
  </r>
  <r>
    <n v="44932"/>
    <s v="Safe and Livable Neighborhoods"/>
    <n v="90890"/>
    <n v="90890"/>
    <s v="Addition of Information System Analyst 3Addition of 1.00 Information System Analyst 3, associated non-personnel expenditures and associated grant revenue to support the technology section."/>
    <s v="Addition of Information System Analyst 3This adjustment includes the addition of 1.00 Information System Analyst 3 and associated Non-Personnel expenditures totaling $92,690. The adjustment also includes the recognition of the associated grant revenue of $90,890 to support the technology section in the Sustainability Department.  The department's Information System Analyst 3 is currently fully-funded by grant money and is an integral part of the teams engagement with DoIT regarding energy management software pilots, building automation systems, and scoping other hardware and software needs and requirements that will be implemented through the municipal energy strategy and sustainability &amp;amp; technology projects. "/>
    <n v="1"/>
    <n v="90890"/>
    <x v="4"/>
    <x v="1"/>
    <m/>
    <x v="6"/>
    <s v="Expenditure (Critical Operational Needs)"/>
    <s v="Not Applicable"/>
    <s v="200224_1621_2. Addition of ISA 3"/>
    <n v="1"/>
    <n v="63336"/>
    <n v="7473"/>
    <n v="20081"/>
    <m/>
    <m/>
    <m/>
    <m/>
    <m/>
    <m/>
    <m/>
    <m/>
    <m/>
    <s v="Addition of 1.00 Information System Analyst (ISA) 3 and associated Non-Personnel expenditures, as well as recognizing the associated grant revenue. The department's ISA 3 is currently fully-funded by grant money and is an integral part of the teams engagement with DoIT regarding energy management software pilots, building automation systems, and scoping other hardware and software needs and requirements that will be implemented through the municipal energy strategy and sustainability &amp;amp; technology projects. This adjustment will impact the General Fund by 38% which is based on the Energy transfer submission."/>
    <m/>
  </r>
  <r>
    <n v="45093"/>
    <s v="Safe and Livable Neighborhoods"/>
    <n v="86204"/>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8620.4"/>
    <x v="5"/>
    <x v="1"/>
    <m/>
    <x v="22"/>
    <s v="Expenditure (City Mandates)"/>
    <s v="Not Applicable"/>
    <s v="110211_100000 Proposed CPPS Budget"/>
    <m/>
    <m/>
    <m/>
    <m/>
    <m/>
    <n v="86204"/>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757"/>
    <s v="High Quality Public Service"/>
    <n v="80206"/>
    <m/>
    <s v="Pure Water OperationsAddition of 1.00 Plant Tech 3 to support Pure Water Operations."/>
    <s v="Pure Water OperationsThe Plant Tech 3 will perform difficult maintenance on a wide variety of complex Pure Water related equipment and systems. In addition, the position will diagnose and direct the repair of complex mechanical issues."/>
    <n v="1"/>
    <n v="80206"/>
    <x v="0"/>
    <x v="0"/>
    <m/>
    <x v="2"/>
    <s v="Facility (New)"/>
    <s v="Climate Action"/>
    <s v="700001_200017_2.Pure Water Operations"/>
    <n v="1"/>
    <n v="53186"/>
    <n v="10267"/>
    <n v="16753"/>
    <m/>
    <m/>
    <m/>
    <m/>
    <m/>
    <m/>
    <m/>
    <m/>
    <m/>
    <s v="&lt;h3&gt;Pure Water Operations&lt;/h3&gt;The Plant Tech 3 will perform difficult maintenance on a wide variety of complex Pure Water related equipment and systems. In addition, the position will diagnose and direct the repair of complex mechanical issues. Related Form IDs: 43406 and 44757."/>
    <m/>
  </r>
  <r>
    <n v="44545"/>
    <s v="Safe and Livable Neighborhoods"/>
    <n v="79785"/>
    <m/>
    <s v="New Facility – Salk Neighborhood Park and Joint UseAddition of 0.25 Grounds Maintenance Worker 2 and associated non-personnel expenditures to support operations and maintenance at the Salk Neighborhood Park and Joint Use Park."/>
    <s v="New Facility – Salk Neighborhood Park and Joint UseThis adjustment includes the addition of 0.25 FTE Grounds Maintenance Worker II and total expenditures of $$79,785 to support the maintenance and operations of the Salk Neighborhood Park and Joint Use Park."/>
    <n v="0.5"/>
    <n v="39892.5"/>
    <x v="0"/>
    <x v="1"/>
    <m/>
    <x v="17"/>
    <s v="Facility (Annualization)"/>
    <s v="Not Applicable"/>
    <s v="100000_171412_NF 1e_Salk Neighborhood Park and Joint Use"/>
    <n v="0.25"/>
    <n v="8471"/>
    <n v="2097"/>
    <n v="3662"/>
    <n v="4733"/>
    <n v="39651"/>
    <m/>
    <n v="21171"/>
    <m/>
    <m/>
    <m/>
    <m/>
    <m/>
    <s v="Addition of 0.25 FTE Grounds Maintenance Worker II and associated non-personnel expenditures related to maintain and support a 7.31 acre park. This park is anticipated to open in April 2021. Therefore, 0.75 FTE Grounds Maintenance Worker II will be annualized for a total addition of 0.50 FTE Grounds Maintenance Worker II once the park is fully online. "/>
    <m/>
  </r>
  <r>
    <n v="45111"/>
    <s v="Safe and Livable Neighborhoods"/>
    <n v="79198"/>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7919.8"/>
    <x v="5"/>
    <x v="1"/>
    <m/>
    <x v="23"/>
    <s v="Expenditure (City Mandates)"/>
    <s v="Not Applicable"/>
    <s v="110811_100000 Proposed CPPS Budget"/>
    <m/>
    <m/>
    <m/>
    <m/>
    <m/>
    <n v="79198"/>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929"/>
    <s v="Safe and Livable Neighborhoods"/>
    <n v="55026"/>
    <m/>
    <s v="Addition of Management InternAddition of 0.50 Management Intern to support the development and implementation of the Climate Action Plan."/>
    <s v="Addition of Management InternAddition of 0.50 Management Intern to support Climate Action Plan"/>
    <n v="1"/>
    <n v="55026"/>
    <x v="5"/>
    <x v="1"/>
    <m/>
    <x v="6"/>
    <s v="Non-standard Hour (Enhanced)"/>
    <s v="Climate Action"/>
    <s v="100000_1621_Hourly Funding Request"/>
    <n v="0.5"/>
    <n v="12958"/>
    <n v="14300"/>
    <n v="27768"/>
    <m/>
    <m/>
    <m/>
    <m/>
    <m/>
    <m/>
    <m/>
    <m/>
    <m/>
    <s v="Addition of 0.50 Management Intern to support Climate Action Plan"/>
    <m/>
  </r>
  <r>
    <n v="44912"/>
    <s v="High Quality Public Service"/>
    <n v="52004"/>
    <m/>
    <s v="Non Standard Hourly (Enhanced)Addition of 0.35 Hourly Program Manager and 0.25 Student Engineer to assist all Pure Water project managers with phase 1 of the Pure Water Program, and provide support on the Point Loma Permit waiver."/>
    <s v="Non Standard Hourly (Enhanced)Addition of 0.35 FTE Program Manager and 0.25 FTE Student Engineer. Positions to assist all pure water project managers related to the phase 1 Pure Water Program and provide support on the Point Loma Permit waiver."/>
    <n v="0.1"/>
    <n v="5200.4000000000005"/>
    <x v="0"/>
    <x v="0"/>
    <m/>
    <x v="2"/>
    <s v="Non-standard Hour (Enhanced)"/>
    <s v="Not Applicable"/>
    <s v="700001_200017 Non-Standard Hourly (Enhanced)"/>
    <n v="0.6"/>
    <n v="48820"/>
    <n v="470"/>
    <n v="2714"/>
    <m/>
    <m/>
    <m/>
    <m/>
    <m/>
    <m/>
    <m/>
    <m/>
    <m/>
    <s v="&lt;h3&gt;Non-Standard Hourly Funding&lt;/h3&gt;This position (Program Manager) was previously carried unbudgeted however, we would like to budget it to maintain our current level of service.  This .35 FTE (Program Manager) will support the department on issues related to the Point Loma Permit waiver, secondary equivalency legislation, regulations, and the interplay between all of these and Pure Water implementation.  This person will work the 90 days per year permitted by the Provisional guidelines for a total of 720 hours.This position (Student Engineer) was previously carried unbudgeted however, we would like to budget it to maintain our current level of service.  This .25 FTE (Student Engineer) will actively assist all pure water project managers with all design, management activities and all coordination related to the phase 1 Pure Water Program including coordination with development Services department, Public works department and all other regulatory agencies.  Additionally the student engineer will provide administrative support, create excel spreadsheets to track invoices and update budget.   The student engineer will also help in task order management related to multiple pure water as needed contracts.  This position will work approximately 20 hours per week (52 weeks per year) for a total of 1,040 hours and will be split funded between the Water and Metro funds.Related Form IDs: 44912 and 44914."/>
    <m/>
  </r>
  <r>
    <n v="44544"/>
    <s v="Safe and Livable Neighborhoods"/>
    <n v="51983"/>
    <m/>
    <s v="New Facility – Marie Curie Elementary Joint UseAddition of 0.17 Grounds Maintenance Worker 2 and associated non-personnel expenditures to support operations and maintenance at the Marie Curie Elementary Joint Use Park."/>
    <s v="New Facility – Marie Curie Elementary Joint UseThis adjustments includes the addition of 0.17 FTE Grounds Maintenance Worker 2 and total expenditures of $$51,983 to support the maintenance and operations of the Marie Curie Elementary Joint Use Park. "/>
    <n v="0.5"/>
    <n v="25991.5"/>
    <x v="0"/>
    <x v="1"/>
    <m/>
    <x v="17"/>
    <s v="Facility (Annualization)"/>
    <s v="Not Applicable"/>
    <s v="100000_171412_NF 1c_Marie Curie Joint Use"/>
    <n v="0.16666666699999999"/>
    <n v="5647"/>
    <n v="2558"/>
    <n v="4268"/>
    <n v="1698"/>
    <n v="21728"/>
    <m/>
    <n v="16084"/>
    <m/>
    <m/>
    <m/>
    <m/>
    <m/>
    <s v="Addition of 0.17 FTE Grounds Maintenance Worker II and associated non-personnel expenditures related to maintain and support a 4.90 acre park. This park is anticipated to open in March 2021. Therefore, 0.33 FTE Grounds Maintenance Worker II will be annualized for a total addition of 0.50 FTE Grounds Maintenance Worker II once the park is fully online. "/>
    <m/>
  </r>
  <r>
    <n v="44727"/>
    <s v="Safe and Livable Neighborhoods"/>
    <n v="50000"/>
    <m/>
    <s v="Contractual Services for Tree TrimmingAddition of one-time non-personnel expenditures to support tree trimming services."/>
    <s v="Contractual Services for Tree TrimmingThis adjustment includes an additional one-time expenditure of $50,000 to support additional costs associated with tree trimming services."/>
    <n v="1"/>
    <n v="50000"/>
    <x v="0"/>
    <x v="1"/>
    <m/>
    <x v="24"/>
    <s v="Expenditure (City Mandates)"/>
    <s v="Not Applicable"/>
    <s v="700043_171416_4. Addition of NPE for Contractual Expenses"/>
    <m/>
    <m/>
    <m/>
    <m/>
    <m/>
    <n v="50000"/>
    <m/>
    <m/>
    <m/>
    <m/>
    <m/>
    <m/>
    <m/>
    <s v="This is a one-time expenditure budget request of $50,000 to support additional contractual expenditures for tree trimming services at the golf courses. The current budget is $125,000. This increase would bring the total to $175,000."/>
    <m/>
  </r>
  <r>
    <n v="44506"/>
    <s v="Safe and Livable Neighborhoods"/>
    <n v="47836"/>
    <m/>
    <s v="New Facility – 14th Street PromenadeAddition of 0.25 Grounds Maintenance Worker 2 and associated non-personnel expenditures to support operations and maintenance at the 14th Street Promenade."/>
    <s v="New Facility – 14th Street PromenadeThis adjustment includes the addition of 0.25 FTE Grounds Maintenance Worker II and total expenditures of $47,386 to support the maintenance and operations of the 14th Street Promenade."/>
    <n v="0.5"/>
    <n v="23918"/>
    <x v="0"/>
    <x v="1"/>
    <m/>
    <x v="17"/>
    <s v="Facility (Annualization)"/>
    <s v="Not Applicable"/>
    <s v="100000_171412_NF 1a_14th Street Promenade"/>
    <n v="0.25"/>
    <n v="8471"/>
    <n v="3837"/>
    <n v="6401"/>
    <n v="1039"/>
    <n v="18511"/>
    <m/>
    <n v="9577"/>
    <m/>
    <m/>
    <m/>
    <m/>
    <m/>
    <s v="Addition of 0.25 FTE Grounds Maintenance Worker II and associated non-personnel expenditures related to maintain and support a new downtown park that includes a children’s play area, urban play elements, climbing boulders and significant tree components. This park is anticipated to open in January 2021. Therefore, 0.25 FTE Grounds Maintenance Worker II will be annualized for a total addition of 0.50 FTE Grounds Maintenance Worker II once the park is fully online. "/>
    <m/>
  </r>
  <r>
    <n v="44731"/>
    <s v="High Quality Public Service"/>
    <n v="45902"/>
    <m/>
    <s v="Financial Support and Interagency AgreementsAddition of 0.50 FTE positions and non-personnel expenditures for the use of Hale Avenue Resource Recovery Facility (HARRF)."/>
    <s v="Financial Support and Interagency AgreementsThis adjustment includes the net addition of 1.10 allocated FTEs and total expenditures of $26,557 in the Public Utilities Department for the use of Hale Avenue Resource Recovery Facility (HARRF), meter flow monitoring support and the Department's capital program has grown and will continue to grow as the Pure Water Program is implemented.  In response to the expanding need for capital financing, it is essential that the Department continue to secure various forms of low-cost funding."/>
    <n v="0.1"/>
    <n v="4590.2"/>
    <x v="0"/>
    <x v="0"/>
    <m/>
    <x v="2"/>
    <s v="Expenditure (Critical Operational Needs)"/>
    <s v="Not Applicable"/>
    <s v="700000_200011_23.Financial Support &amp; Interagency Agreements"/>
    <n v="0.5"/>
    <n v="44798"/>
    <n v="-36677"/>
    <n v="11224"/>
    <m/>
    <n v="26557"/>
    <m/>
    <m/>
    <m/>
    <m/>
    <m/>
    <m/>
    <m/>
    <s v="&lt;h3&gt;Financial Support and Interagency Agreements&lt;/h3&gt;This adjustment includes the net addition of 3 FTEs and total expenditures of $813,730 in the Finance Division for the use of Hale Avenue Resource Recovery Facility (HARRF) per 1972 Sewer Treatment agreement and meter flow monitoring support. The Department's capital program has grown and will continue to grow as the Pure Water Program is implemented.  In response to the expanding need for capital financing, it is essential that the Department continue to secure various forms of low-cost funding. In response to the expanding need, 4 allocated FTE's will be reduced while 7.00 FTE positions will be added and will consist of: 2.00 FTE Supervising Management Analyst positions (new positions) to oversee all functions associated with Grant Administration and low-interest loans. 1.00 FTE LIMITED Senior Management Analyst to a PERMANENT Senior Management Analyst position and 1.00 FTE Supervising Management Analyst to Program Manager position in the Grants and Loans Section to lead the section in securing and administering Federal and State grant funding, processing reimbursements for WIFIA and SRF loans, and meeting all Federal/State compliance, reporting, and auditing requirements associated with these diverse funding programs; 1.00 FTE Supervising Management Analyst and 1.00 FTE Supervising Economist to Program Coordinator positions to oversee the Wastewater and Water Rates Groups.  These positions will be responsible for running the rate model, developing/updating Wastewater and Water’s Financial Plans, identifying financing needs, and developing Water and Sewer rate increases.  Additionally, these positions will coordinate the Department’s input into the Preliminary Official Statement for future bond offerings, prepare all annual Continuing Disclosure Reports, and comply with all bond covenants; and 1.00 FTE Supervising Management Analyst to Program Coordinator position to oversee and manage the Interagency Agreements Group.  This position will manage the contractual wastewater agreements for the Metropolitan and Municipal sub-systems, large commercial customers (U.S. Navy and Prisons), and the Recycled and Potable water sales and treatment services agreements. The position will ensure compliance with all existing agreements, and as necessary, collaborate with the City Attorney’s Office on successor agreements with external agencies which have implications for the City and region.  Additionally, this position will develop, analyze and maintain proper cost allocations for services, coordinate with the Department of Finance on the annual Exhibit E audit, and provide support to the Metro Commission/Joint Powers Authority (JPA).  Related Form IDs: 44731, 44732 and 44734."/>
    <m/>
  </r>
  <r>
    <n v="44943"/>
    <s v="Safe and Livable Neighborhoods"/>
    <n v="40906"/>
    <m/>
    <s v="New Facility-Rolando Park Elementary Joint Use ParkAddition of 0.04 Grounds Maintenance Worker 2 and associated non-personnel expenses to support operations and maintenance at the Rolando Park Elementary Joint Use Park."/>
    <s v="New Facility-Rolando Park Elementary Joint Use ParkThis adjustment includes the addition of 0.04 FTE Grounds Maintenance Worker II and total expenditures of $8,823 to support the maintenance and operation of the Rolando Park Elementary Joint Use Park."/>
    <n v="0.5"/>
    <n v="20453"/>
    <x v="0"/>
    <x v="1"/>
    <m/>
    <x v="14"/>
    <s v="Facility (Annualization)"/>
    <s v="Not Applicable"/>
    <s v="100000_171413_NF 1d_Rolando Park Elementary Joint Use"/>
    <n v="4.1666666999999998E-2"/>
    <n v="1412"/>
    <n v="639"/>
    <n v="1067"/>
    <n v="247"/>
    <n v="35202"/>
    <m/>
    <n v="2339"/>
    <m/>
    <m/>
    <m/>
    <m/>
    <m/>
    <s v="Addition of 0.04 Grounds Maintenance Worker II and associated non-personnel expenses related to the maintenance of a 2.4 acre joint use site located at Rolando Park Elementary. The facility is projected to be completed in late May 2021 therefore the following fiscal year an additional 0.46 FTE will be added bringing the total addition to 0.50 Grounds Maintenance Worker II."/>
    <m/>
  </r>
  <r>
    <n v="44232"/>
    <s v="Safe and Livable Neighborhoods"/>
    <n v="38000"/>
    <m/>
    <s v="Mobility MonitoringAddition of non-personnel expenditures to support traffic, bicycle, and pedestrian tracking counts throughout the City."/>
    <s v="Mobility MonitoringThis adjustment includes the on-going addition of $38,000 in the Transportation and Storm Water  to support traffic, bicycle, and pedestrian tracking counts throughout the City. This additional funding will provide the City with continuous mobility monitoring and analysis of the City's infrastructure system by sampling a larger population group and continuously fill in transportation network knowledge gaps over time."/>
    <n v="1"/>
    <n v="38000"/>
    <x v="1"/>
    <x v="1"/>
    <m/>
    <x v="25"/>
    <s v="Expenditure (Climate Action Plan)"/>
    <s v="Mobility"/>
    <s v="211613_100000_20. Mobility Monitoring"/>
    <m/>
    <m/>
    <m/>
    <m/>
    <m/>
    <n v="38000"/>
    <m/>
    <m/>
    <m/>
    <m/>
    <m/>
    <m/>
    <m/>
    <s v="On-going addition of $38,000 non-personnel, contractual expenditures to track traffic, bicycle, and pedestrian counts throughout the City. Funding would provide the City with continuous mobility monitoring and analysis of the City's infrastructure system including data that distinguishes between commute and recreational rides, seasonality changes, year over year changes, gender usage, and time of use of City facilities. Although, a one-time allocation for mobility monitoring was provided in FY2020, an on-going allocation would allow the City to sample a larger population group and continuously fill in transportation network knowledge gaps over time. This expenditure can be fully supported by SMD revenue."/>
    <m/>
  </r>
  <r>
    <n v="44675"/>
    <s v="Safe and Livable Neighborhoods"/>
    <n v="35324"/>
    <m/>
    <s v="Management InternsFunding allocated according to a zero-based annual review of hourly funding requirements."/>
    <s v="Management InternsThis adjustment includes the addition of 1.26 FTE Management Intern positions to support Waste Reduction projects in the Environmental Services Department.. "/>
    <n v="0.5"/>
    <n v="17662"/>
    <x v="2"/>
    <x v="1"/>
    <m/>
    <x v="13"/>
    <s v="Non-standard Hour (Maintain)"/>
    <s v="Not Applicable"/>
    <s v="700048_211514_5. Addition of 1.26 Management Interns"/>
    <n v="1.26"/>
    <n v="32655"/>
    <n v="970"/>
    <n v="1699"/>
    <m/>
    <m/>
    <m/>
    <m/>
    <m/>
    <m/>
    <m/>
    <m/>
    <m/>
    <s v="Addition of 1.26 FTE Management Intern to support Waste Reduction projects.  "/>
    <m/>
  </r>
  <r>
    <n v="44546"/>
    <s v="Safe and Livable Neighborhoods"/>
    <n v="34211"/>
    <m/>
    <s v="New Facility – Wagenheim Joint UseAddition of 0.08 Grounds Maintenance Worker 2 and associated non-personnel expenditures to support operations and maintenance at the Wagenheim Joint Use Park."/>
    <s v="New Facility – Wagenheim Joint UseThis adjustment includes the addition of 0.08 FTE Grounds Maintenance Worker II and total expenditures of $34,211 to support the maintenance and operations of the Wagenheim Joint Use Park."/>
    <n v="0.5"/>
    <n v="17105.5"/>
    <x v="0"/>
    <x v="1"/>
    <m/>
    <x v="17"/>
    <s v="Facility (Annualization)"/>
    <s v="Not Applicable"/>
    <s v="100000_171412_NF 1f_Wagenheim Joint Use"/>
    <n v="8.3333332999999996E-2"/>
    <n v="2824"/>
    <n v="1279"/>
    <n v="2134"/>
    <n v="781"/>
    <n v="19807"/>
    <m/>
    <n v="7386"/>
    <m/>
    <m/>
    <m/>
    <m/>
    <m/>
    <s v="Addition of 0.08 FTE Grounds Maintenance Worker II and associated non-personnel expenditures related to maintain and support a 4.50 acre park. This park is anticipated to open in May 2021. Therefore, 0.42 FTE Grounds Maintenance Worker II will be annualized for a total addition of 0.50 FTE Grounds Maintenance Worker II once the park is fully online. "/>
    <m/>
  </r>
  <r>
    <n v="45095"/>
    <s v="Safe and Livable Neighborhoods"/>
    <n v="30714"/>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3071.4"/>
    <x v="5"/>
    <x v="1"/>
    <m/>
    <x v="26"/>
    <s v="Expenditure (City Mandates)"/>
    <s v="Not Applicable"/>
    <s v="110311_100000 Proposed CPPS Budget"/>
    <m/>
    <m/>
    <m/>
    <m/>
    <m/>
    <n v="30714"/>
    <m/>
    <m/>
    <m/>
    <m/>
    <m/>
    <m/>
    <m/>
    <s v="Community Projects, Programs, and Services budget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578"/>
    <s v="Safe and Livable Neighborhoods"/>
    <n v="25000"/>
    <m/>
    <s v="Aerated Static Pile System parts, repair and maintenanceAddition of non-personnel expenditures for parts, repair and maintenance for the Aerated Static Pile system for greenery at the Miramar Landfill."/>
    <s v="Aerated Static Pile System parts, repair and maintenanceThis adjustment includes the addition of $25,000 for non-personnel expenditures in the Environmental Services Department for parts, repair and maintenance to the Aerated Static Pile system for the Greenery at the Miramar Landfill.  The aerated static pile system warranty period will end and the equipment must be repaired and maintained in accordance with the facility permit requirements and Odor Impact Management Plan best practices."/>
    <n v="1"/>
    <n v="25000"/>
    <x v="2"/>
    <x v="1"/>
    <m/>
    <x v="3"/>
    <s v="Expenditure (Critical Operational Needs)"/>
    <s v="Not Applicable"/>
    <s v="700039_211512_9. Addition in Contracts for ASP System"/>
    <m/>
    <m/>
    <m/>
    <m/>
    <m/>
    <n v="25000"/>
    <m/>
    <m/>
    <m/>
    <m/>
    <m/>
    <m/>
    <m/>
    <s v="Addition of $25,000 for on-going non-personnel expenditures for parts, repair and maintenance to the Aerated Static Pile (ASP) system for the Greenery at the Miramar Landfill.  The ASP system provides air circulation for controlled aeration to biodegraded organic material brought into the Miramar Landfill that is turned into compost for sale.  The ASP system warranty period will end in fiscal year 2021 and the equipment must be repaired and maintained in accordance with the facility permit requirements and Odor Impact Management Plan best practices."/>
    <m/>
  </r>
  <r>
    <n v="44914"/>
    <s v="High Quality Public Service"/>
    <n v="23965"/>
    <m/>
    <s v="Non Standard Hourly (Enhanced)Addition of 0.50 Management Intern and 0.25 Student Engineer to assist Pure Water project managers with all design, management activities and coordination for the phase 1 Pure Water Program."/>
    <s v="Non Standard Hourly (Enhanced)Maintain existing non-standard hourly service levels. Positions to assist all pure water project managers with all design, management activities and all coordination related to the phase 1 Pure Water Program."/>
    <n v="0.1"/>
    <n v="2396.5"/>
    <x v="0"/>
    <x v="0"/>
    <m/>
    <x v="2"/>
    <s v="Non-standard Hour (Enhanced)"/>
    <s v="Not Applicable"/>
    <s v="700011_200017_Non-Standard Hourly (Enhanced)"/>
    <n v="0.75"/>
    <n v="22028"/>
    <n v="617"/>
    <n v="1320"/>
    <m/>
    <m/>
    <m/>
    <m/>
    <m/>
    <m/>
    <m/>
    <m/>
    <m/>
    <s v="&lt;h3&gt;Non Standard Hourly Funding&lt;/h3&gt;This position (Student Engineer) was previously carried unbudgeted however, we would like to budget it to maintain our current level of service.  This .25 FTE (Student Engineer) will actively assist all pure water project managers with all design, management activities and all coordination related to the phase 1 Pure Water Program including coordination with development Services department, Public works department and all other regulatory agencies.  Additionally the student engineer will provide administrative support, create excel spreadsheets to track invoices and update budget.   The student engineer will also help in task order management related to multiple pure water as needed contracts.  This position will work approximately 20 hours per week (52 weeks per year) for a total of 1,040 hours and will be split funded between the Water and Metro funds.This position (Management Intern) was previously carried unbudgeted however, we would like to budget it to maintain our current level of service.  This .50 FTE (Management Intern) will support staff with water resources planning such as storm water capture and use and IRWM efforts.   This position will work approximately 20 hours per week (52 weeks per year) for a total of 1,040 hours.Related Form IDs: 44912 and 44914."/>
    <m/>
  </r>
  <r>
    <n v="45096"/>
    <s v="Safe and Livable Neighborhoods"/>
    <n v="10378"/>
    <m/>
    <s v="Community Projects, Programs, and Services adjustment reflects the one-time addition of budget for Community Projects, Programs, and Services."/>
    <s v="Community Projects, Programs, and Services (CPPS) is a division in each Council office. The funding level for each City Council office's CPPS division is initially determined based on estimated savings achieved from the previous fiscal year-end operating budget. These funds may be expended by each Council office for any government purpose or community benefit in accordance with Council Policy 100-06."/>
    <n v="0.1"/>
    <n v="1037.8"/>
    <x v="5"/>
    <x v="1"/>
    <m/>
    <x v="27"/>
    <s v="Expenditure (City Mandates)"/>
    <s v="Not Applicable"/>
    <s v="110411_100000 Proposed CPPS Budget"/>
    <m/>
    <m/>
    <m/>
    <m/>
    <m/>
    <n v="10378"/>
    <m/>
    <m/>
    <m/>
    <m/>
    <m/>
    <m/>
    <m/>
    <s v="Community Projects, Programs, and Services adjustment reflects the addition of budget for Community Projects, Programs, and Services. The allocation is based on the Council Office's estimated savings for Fiscal Year 2020 as reported in the Fiscal Year 2020  Mid-Year Budget Monitoring Report, including any requested appropriation adjustments."/>
    <m/>
  </r>
  <r>
    <n v="44732"/>
    <s v="High Quality Public Service"/>
    <n v="-20099"/>
    <m/>
    <s v="Financial Support and Interagency AgreementsAddition of 1.05 FTE positions and associated non-personnel expenditures for the use of Hale Avenue Resource Recovery Facility (HARRF)."/>
    <s v="Financial Support and Interagency Agreements This adjustment includes the net addition of 3.00 FTEs and total expenditures of $813,730 in the Public Utilities Department for the use of Hale Avenue Resource Recovery Facility (HARRF). Meter flow monitoring support and the Department's capital program has grown and will continue to grow as the Pure Water Program is implemented.  In response to the expanding need for capital financing, it is essential that the Department continue to secure various forms of low-cost funding."/>
    <n v="0.1"/>
    <n v="-2009.9"/>
    <x v="0"/>
    <x v="0"/>
    <m/>
    <x v="2"/>
    <s v="Expenditure (Critical Operational Needs)"/>
    <s v="Not Applicable"/>
    <s v="700001_200011_23.Financial Support &amp; Interagency Agreements"/>
    <n v="-0.2"/>
    <n v="-14254"/>
    <n v="-1634"/>
    <n v="-4211"/>
    <m/>
    <m/>
    <m/>
    <m/>
    <m/>
    <m/>
    <m/>
    <m/>
    <m/>
    <s v="&lt;h3&gt;Financial Support and Interagency Agreements&lt;/h3&gt;This adjustment includes the net addition of 3.00 FTEs and total expenditures of $813,730 in the Finance Division for the use of Hale Avenue Resource Recovery Facility (HARRF) per 1972 Sewer Treatment agreement and meter flow monitoring support. The Department's capital program has grown and will continue to grow as the Pure Water Program is implemented.  In response to the expanding need for capital financing, it is essential that the Department continue to secure various forms of low-cost funding. In response to the expanding need, the reduction of 4.00 FTE's and the addition of 7.00 FTE's which s will consist of: 2.00 FTE Supervising Management Analyst positions (new positions) to oversee all functions associated with Grant Administration and low-interest loans. 1.00 FTE LIMITED Senior Management Analyst to a PERMANENT Senior Management Analyst position and 1.00 FTE Supervising Management Analyst to Program Manager position in the Grants and Loans Section to lead the section in securing and administering Federal and State grant funding, processing reimbursements for WIFIA and SRF loans, and meeting all Federal/State compliance, reporting, and auditing requirements associated with these diverse funding programs; 1.00 FTE Supervising Management Analyst and 1.00 FTE Supervising Economist to Program Coordinator positions to oversee the Wastewater and Water Rates Groups.  These positions will be responsible for running the rate model, developing/updating Wastewater and Water’s Financial Plans, identifying financing needs, and developing Water and Sewer rate increases.  Additionally, these positions will coordinate the Department’s input into the Preliminary Official Statement for future bond offerings, prepare all annual Continuing Disclosure Reports, and comply with all bond covenants; and 1.00 FTE Supervising Management Analyst to Program Coordinator position to oversee and manage the Interagency Agreements Group.  This position will manage the contractual wastewater agreements for the Metropolitan and Municipal sub-systems, large commercial customers (U.S. Navy and Prisons), and the Recycled and Potable water sales and treatment services agreements. The position will ensure compliance with all existing agreements, and as necessary, collaborate with the City Attorney’s Office on successor agreements with external agencies which have implications for the City and region.  Additionally, this position will develop, analyze and maintain proper cost allocations for services, coordinate with the Department of Finance on the annual Exhibit E audit, and provide support to the Metro Commission/Joint Powers Authority (JPA).  Related Form IDs: 44731, 44732 and 44734."/>
    <m/>
  </r>
  <r>
    <n v="44427"/>
    <s v="Safe and Livable Neighborhoods"/>
    <n v="-134476"/>
    <m/>
    <s v="Reduction of 1.00 FTE Sanitation Driver 3 PositionReduction of 1.00 Sanitation Driver 3 which supports the weekly residential refuse collection program."/>
    <s v="Reduction of 1.00 FTE Sanitation Driver 3 PositionThis adjustment includes the reduction of 1.00 FTE Sanitation Driver 3 position in the Environmental Services Department. This position supports the weekly residential refuse collection program.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n v="0.5"/>
    <n v="-67238"/>
    <x v="2"/>
    <x v="0"/>
    <m/>
    <x v="28"/>
    <s v="Expenditure (Budget Reduction Proposal)"/>
    <s v="Not Applicable"/>
    <s v="100000_211513_5. Reduction of 1.0 FTE Sanitation Driver 3"/>
    <n v="-1"/>
    <n v="-59717"/>
    <n v="-57075"/>
    <n v="-17684"/>
    <m/>
    <m/>
    <m/>
    <m/>
    <m/>
    <m/>
    <m/>
    <m/>
    <m/>
    <s v="Reduction of 1.00 FTE Sanitation Driver 3 position on-going. This position supports the weekly residential refuse collection program.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This reduction may impact Key Performance Indicator: “Collection Services complaint rate (per 10,000 stops).” (KPI #5).  Actual complaint rate for the past 3 years has been well below the target, however, if this position is reduced and services is delayed there may be an increase in complaints."/>
    <m/>
  </r>
  <r>
    <n v="45106"/>
    <s v="Not Applicable"/>
    <n v="-254833"/>
    <m/>
    <s v="Senior Age Transit Pass SubsidyReduction of non-personnel expenditures related to the subsidy for senior age transit passes."/>
    <s v="Reduction of $254,833.33 for Senior Age Subsidy for Transit Passes. In September 2019, SANDAG increased the qualifying age for senior passes to age 65 from age 60. Going forward, only people born prior on or before September 1, 1959 are eligible for senior transit passes. As such, MTS and the City agreed to prorate the expense based on the original intent of the subsidy: decreasing the senior age from 62 to 60."/>
    <n v="1"/>
    <n v="-254833"/>
    <x v="1"/>
    <x v="1"/>
    <m/>
    <x v="29"/>
    <s v="Expenditure (Other Reduction)"/>
    <s v="Not Applicable"/>
    <s v="100000_9912_Reduction for Sen. Age Subsidy for Transit Pass"/>
    <m/>
    <m/>
    <m/>
    <m/>
    <m/>
    <n v="-254833"/>
    <m/>
    <m/>
    <m/>
    <m/>
    <m/>
    <m/>
    <m/>
    <s v="Reduction of $254,833.33 for Senior Age Subsidy for Transit Passes. In September 2019, SANDAG increased the qualifying age for senior passes to age 65 from age 60. Going forward, only people born prior on or before September 1, 1959 are eligible for senior transit passes. As such, MTS and the City agreed to prorate the expense based on the original intent of the subsidy: decreasing the senior age from 62 to 60."/>
    <m/>
  </r>
  <r>
    <n v="44677"/>
    <s v="High Quality Public Service"/>
    <n v="-300000"/>
    <n v="-300000"/>
    <s v="Reduction of Diesel FuelReduction of non-personnel expenditures and associated revenue to reflect the replacement of diesel refuse packers with Compressed Natural Gas (CNG) vehicles."/>
    <s v="Reduction of Diesel FuelReduction of $300,000 annually in non-personnel expenditures and $300,000 associated revenues in the Fleet Operations department resulting from replacement of diesel refuse packers with Compressed Natural Gas (CNG) vehicles. Twenty vehicle replacements per year over the next three years are projected to save $300,000 annually in diesel fuel costs."/>
    <n v="1"/>
    <n v="-300000"/>
    <x v="3"/>
    <x v="1"/>
    <m/>
    <x v="21"/>
    <s v="Expenditure (Budget Reduction Proposal)"/>
    <s v="Not Applicable"/>
    <s v="720000_1317_1. Reduction of Diesel Fuel Costs CNG Packers"/>
    <m/>
    <m/>
    <m/>
    <m/>
    <m/>
    <m/>
    <m/>
    <n v="-300000"/>
    <m/>
    <m/>
    <m/>
    <m/>
    <m/>
    <s v="Reduction of diesel fuel costs resulting from the planned replacement of fleet refuse vehicles with Compressed Natural Gas (CNG) vehicles. Twenty vehicle replacements per year over the next three years are projected to save $300,000 annually in diesel fuel purchases.  The General Fund impact is a reduction of 60% ($180,000), based on the approximate General Fund to Non-General Fund refuse vehicle fleet."/>
    <m/>
  </r>
  <r>
    <n v="44429"/>
    <s v="Safe and Livable Neighborhoods"/>
    <n v="-1110621"/>
    <m/>
    <s v="Reduction of 9.00 FTE Sanitation Driver 2 PositionsReduction of 9.00 Sanitation Driver 2s that support the weekly residential refuse collection program. Current services levels will be impacted, routes will be delayed, collected late and out of sequence."/>
    <s v="Reduction of 9.00 FTE Sanitation Driver 2 PositionsThis adjustment includes the reduction of 9.00 FTE Sanitation Driver 2 position in the Environmental Services Department. These positions support the weekly residential refuse collection program. Each of these positions is currently budgeted at $126,119 annually.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n v="0.5"/>
    <n v="-555310.5"/>
    <x v="2"/>
    <x v="0"/>
    <m/>
    <x v="28"/>
    <s v="Expenditure (Budget Reduction Proposal)"/>
    <s v="Not Applicable"/>
    <s v="100000_211513_7. Reduction of 9.0 FTE Sanitation Driver 2"/>
    <n v="-9"/>
    <n v="-512181"/>
    <n v="-439653"/>
    <n v="-158787"/>
    <m/>
    <m/>
    <m/>
    <m/>
    <m/>
    <m/>
    <m/>
    <m/>
    <m/>
    <s v="Reduction of 9.00 FTE Sanitation Driver 2 position on-going. These positions support the weekly residential refuse collection program. Each of these positions is currently budgeted at $126,119 annually. This reduction will negatively impact the City since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This reduction may impact a Key Performance Indicator that measures: “Collection Services complaint rate (per 10,000 stops).” (KPI #5).  Actual complaint rate for the past 3 years has been well below the target, however, if these positions are reduced and services are delayed, there may be an increase in complaints."/>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n v="45216"/>
    <s v="High Quality Public Service"/>
    <n v="750000"/>
    <m/>
    <m/>
    <s v="Franchise Agreement ConsultantAddition of one-time non-personnel expenditures related to the consultant contract for negotiating and evaluating the City's energy distributor."/>
    <s v="Franchise Agreement ConsultantSan Diego Gas and Electric currently operates under a 50-year City franchise that was granted in 1970. The agreement is set to expire in 2020 and the city anticipates the need to retain outside consultants to prepare for and advise the City during these negotiations and evaluate the City’s energy distributor."/>
    <n v="0.1"/>
    <n v="75000"/>
    <x v="0"/>
    <x v="0"/>
    <m/>
    <x v="0"/>
  </r>
  <r>
    <n v="46246"/>
    <s v="High Quality Public Service"/>
    <n v="250000"/>
    <m/>
    <s v="This adjustment is being implemented on behalf of the City Council Modification to the May Revision. Supporting documentation can be found in the related IBA report and council action item."/>
    <s v="Climate Action Plan SupportAddition of one-time non-personnel expenditures to support the Climate Action Plan."/>
    <s v="Climate Action Plan Support This adjustment includes the addition of $250,000 in one-time non-personnel expenditures to support the Climate Action Plan."/>
    <n v="1"/>
    <n v="250000"/>
    <x v="0"/>
    <x v="1"/>
    <m/>
    <x v="1"/>
  </r>
  <r>
    <n v="44932"/>
    <s v="Safe and Livable Neighborhoods"/>
    <n v="91277"/>
    <n v="90890"/>
    <m/>
    <s v="Addition of Information System Analyst 3Addition of 1.00 Information System Analyst 3, associated non-personnel expenditures and associated grant revenue to support the technology section."/>
    <s v="Addition of Information System Analyst 3This adjustment includes the addition of 1.00 Information System Analyst 3 and associated Non-Personnel expenditures totaling $92,690. The adjustment also includes the recognition of the associated grant revenue of $90,890 to support the technology section in the Sustainability Department.  The department's Information System Analyst 3 is currently fully-funded by grant money and is an integral part of the teams engagement with DoIT regarding energy management software pilots, building automation systems, and scoping other hardware and software needs and requirements that will be implemented through the municipal energy strategy and sustainability &amp;amp; technology projects. "/>
    <n v="1"/>
    <n v="91277"/>
    <x v="1"/>
    <x v="1"/>
    <m/>
    <x v="1"/>
  </r>
  <r>
    <n v="44948"/>
    <s v="Safe and Livable Neighborhoods"/>
    <n v="-137461"/>
    <m/>
    <s v="Reduction of current Contract budget of $137,461 for Energy Consulting Services.  Cuts to budget include: MRW contract reduced which reduces rate and energy analysis and forecasting service as well as regulatory engagement. This can be detrimental to the City as these analyses and forecasts allow us to find areas for savings and influence decisions in the City's favor. City Attorney's Office support will be reduced which will slow progress on various projects, cut a membership which limits staff professional development and City representation, cutting LEED and other energy training to staff. CCA work will transition to JPA. Because we're losing a grant funding source typically used, we are also cutting additional training and consulting services for energy efficiency work that would have required an increase in budget in FY21. This adjustment will impact the General Fund by 38% which is based on the Energy transfer submission. "/>
    <s v="Reduction of Non-Personnel ExpendituresReduction of non-personnel expenditures in contractual services."/>
    <s v="Reduction of Non-Personnel ExpendituresThis adjustments includes reduction of current Contract budget of $137,461 for Energy Consulting Services."/>
    <n v="1"/>
    <n v="-137461"/>
    <x v="2"/>
    <x v="1"/>
    <m/>
    <x v="1"/>
  </r>
  <r>
    <n v="45106"/>
    <s v="Not Applicable"/>
    <n v="-254833"/>
    <m/>
    <m/>
    <s v="Senior Age Transit Pass SubsidyReduction of non-personnel expenditures related to the subsidy for senior age transit passes."/>
    <s v="Reduction of $254,833.33 for Senior Age Subsidy for Transit Passes. In September 2019, SANDAG increased the qualifying age for senior passes to age 65 from age 60. Going forward, only people born prior on or before September 1, 1959 are eligible for senior transit passes. As such, MTS and the City agreed to prorate the expense based on the original intent of the subsidy: decreasing the senior age from 62 to 60."/>
    <n v="1"/>
    <n v="-254833"/>
    <x v="3"/>
    <x v="1"/>
    <m/>
    <x v="2"/>
  </r>
  <r>
    <n v="45105"/>
    <s v="Not Applicable"/>
    <n v="23729"/>
    <m/>
    <s v="Addition of $23,729.01 for Specialized Transportation Services. This expense is related to the Transnet Maintenance of Effort (MOE). The MOE growth index for Fiscal Years 2021 through 2023 is 14%. Payment to MTS as part of the City's Maintenance of Effort requirement with Transnet."/>
    <s v="Transit Pass SubsidyAddition of non-personnel expenditures related to the Metropolitan Transit System transit pass subsidy for senior citizens to TransNet Maintenance of Effort (MOE) requirements."/>
    <s v="TransNet MOE RequirementAddition of non-personnel expenditures related to a memorandum of understanding with the Metropolitan Transit System for a transit pass subsidy for senior citizens. This helps the City meet Maintenance of Effort requirements of the TransNet Ordinance to qualify for local streets and roads funding.  There is no net increase as this was previously a non-discretionary item."/>
    <n v="1"/>
    <n v="23729"/>
    <x v="3"/>
    <x v="1"/>
    <m/>
    <x v="2"/>
  </r>
  <r>
    <n v="45499"/>
    <s v="Safe and Livable Neighborhoods"/>
    <n v="125000"/>
    <n v="125000"/>
    <s v="Need Department/Branch Input including: What is remix? Is it a standalone program or subprogram? Impacts to service (what does it deliver)?"/>
    <s v="Shared Mobility Device Remix PlatformAddition of contractual expenditures related to Remix platform to support the Shared Mobility Device Program in the newly created Mobility Department."/>
    <s v="Shared Mobility Device Remix PlatformThis adjustment includes the addition of $125,000 in contractual expenditures and associated revenue of to fully support Remix Shared Mobility Devices platform in the newly created Mobility Department."/>
    <n v="1"/>
    <n v="125000"/>
    <x v="3"/>
    <x v="0"/>
    <m/>
    <x v="3"/>
  </r>
  <r>
    <n v="45546"/>
    <s v="High Quality Public Service"/>
    <n v="260835"/>
    <n v="47372"/>
    <m/>
    <s v="Mobility Department Executive DirectorAddition of 1.00 Executive Director and partial offsetting revenue for the newly created Mobility Department."/>
    <s v="Mobility Department Executive DirectorThis adjustment includes the addition of 1.00 Executive Director and total expenditures of $130,000 with partial offsetting revenue of $47,372 to lead the newly created Mobility Department."/>
    <n v="1"/>
    <n v="260835"/>
    <x v="3"/>
    <x v="0"/>
    <m/>
    <x v="3"/>
  </r>
  <r>
    <n v="45549"/>
    <s v="High Quality Public Service"/>
    <n v="187387"/>
    <m/>
    <m/>
    <s v="Mobility Department Fiscal &amp;amp; Administrative SupportAddition of 1.00 Program Manager and 1.00 Senior Management Analyst to provide fiscal and administrative support to the newly created Mobility Department."/>
    <s v="Mobility Department Fiscal &amp;amp; Administrative SupportThis adjustment includes the addition of 1.00 Program Manager, 1.00 Senior Management Analyst and total expenditures of $187,658 to provide fiscal and administrative support to the newly created Mobility Department."/>
    <n v="1"/>
    <n v="187387"/>
    <x v="3"/>
    <x v="0"/>
    <m/>
    <x v="3"/>
  </r>
  <r>
    <n v="45552"/>
    <s v="High Quality Public Service"/>
    <n v="101960"/>
    <m/>
    <m/>
    <s v="Mobility Analytics Program CoordinatorAddition of 1.00 Program Coordinator to provide Mobility Analytics programmatic support and coordination in the newly created Mobility Department."/>
    <s v="Mobility Analytics Program CoordinatorThis adjustment includes the addition of 1.00 Program Coordinator and total expenditures of $102,170 to provide Mobility Analytics programmatic support and coordination in the newly created Mobility Department."/>
    <n v="1"/>
    <n v="101960"/>
    <x v="3"/>
    <x v="0"/>
    <m/>
    <x v="3"/>
  </r>
  <r>
    <n v="45724"/>
    <s v="Not Applicable"/>
    <n v="-430004"/>
    <m/>
    <s v="Reduction of 1.00 vacant Utility Worker II, 3.00 vacant Utility Workers I, 1.00 vacant Equipment Operator 1, and $14k of associated NPE. This will result in reduction of a quarter of new traffic installations such as bike lanes, continental crosswalks, scooter corrals/signage, etc. Additionally, it will lead to slower implementation of Bicycle Program and Vision Zero initiatives."/>
    <s v="Reduction of 1.00 Utility Worker II, 3.00 Utility Workers I, 1.00 Equipment Operator I, and $14k of associated NPE expenses related to traffic installation crews. "/>
    <m/>
    <n v="0.5"/>
    <n v="-215002"/>
    <x v="3"/>
    <x v="1"/>
    <m/>
    <x v="4"/>
  </r>
  <r>
    <n v="46056"/>
    <s v="Safe and Livable Neighborhoods"/>
    <n v="-110500"/>
    <m/>
    <s v="Contract ExpendituresThis adjustment is to reduce the contract expenditures associated with the Lightgrid project by $110,500. This reduction is due to the delay in the second RFP, which is now expecting construction to be completed by the end of FY21 or early FY22. "/>
    <s v="Contract ExpendituresReduction of non-personnel expenditures associated with the Lightgrid project."/>
    <s v="Contract ExpendituresThis adjustment is a reduction to contract expenditures of $110,500 associated with the Lightgrid project.. "/>
    <n v="0.5"/>
    <n v="-55250"/>
    <x v="3"/>
    <x v="0"/>
    <m/>
    <x v="4"/>
  </r>
  <r>
    <n v="46211"/>
    <s v="Safe and Livable Neighborhoods"/>
    <n v="-250000"/>
    <m/>
    <s v="To reduce the remaining budget for the Lightgrid project expenses associated to the Smart Streetlights Program. It was determined to not fund the general fund portion of the Smart Streetlights program. "/>
    <s v="Reduction of Non-Personnel ExpendituresReduction of non-personnel expenditures for the Lightgrid project associated with the Smart Streetlights Program. "/>
    <s v="Reduction of Non-Personnel ExpendituresThis adjustment is a reduction of $250,000 non-personnel expenditures for the Lightgrid project associated with the Smart Streetlights Program. "/>
    <n v="0.5"/>
    <n v="-125000"/>
    <x v="3"/>
    <x v="0"/>
    <m/>
    <x v="4"/>
  </r>
  <r>
    <n v="45666"/>
    <s v="High Quality Public Service"/>
    <n v="1358280"/>
    <m/>
    <s v="The operating budget for the Smart StreetLights Program is $2,183,335. The General Fund portion of this is $1,358,280. The breakdown by department is below:1. $687,000 in TSW as follows: $360,000 for Lightgrid software licensing which manages the LED lights and adaptive controls; $208,996 for API/data hosting by GE Current for the cityIQ sensors; and $117,504  for AT&amp;amp;T back haul2. $585,280 in Police as follows: $357,184 for API/data hosting by GE Current for the cityIQ sensors; and $228,096 for AT&amp;amp;T  Backhaul.3. $86,000 in Sustainability as follows: $36,000 for software development; and $50,000 for node replacement.The remaining $825,055 is to be budgeted in the Community Parking District Funds for API/data hosting by GE Current for the cityIQ sensors."/>
    <s v="Smart Streetlights ProgramAddition of non-personnel expenditures for the General Fund portion of operations and maintenance expenses for the current level of Smart Street Light Program services."/>
    <s v="Smart Streetlights ProgramAddition of non-personnel expenditures for the General Fund portion of operations and maintenance expenses for the current level of Smart Street Light Program services."/>
    <n v="0.5"/>
    <n v="679140"/>
    <x v="3"/>
    <x v="0"/>
    <m/>
    <x v="1"/>
  </r>
  <r>
    <n v="45978"/>
    <s v="Safe and Livable Neighborhoods"/>
    <n v="-227800"/>
    <m/>
    <s v="Reduction of API Hosting fees to account for new construction timeline for Phase 2. This reduction has no service impact. Fees are projected to drop from $385 to $360 and we are also accounting for a ramp up of installation until we reach the 3,000 sensors."/>
    <s v="Reduction of Non-personnel ExpendituresReduction of non-personnel expenditures associated with API Hosting fees to account for the new construction timeline for Phase 2 of the Smart Streetlight Program. "/>
    <s v="Reduction of Non-personnel ExpendituresThis adjustment includes the reduction of $227,800 non-personnel contractual expenditures in the Sustainability Department. This is a reduction for API Hosting fees to account for the new construction timeline for Phase 2 of the Smart Street Light Program. This reduction will have no service impacts. "/>
    <n v="0.5"/>
    <n v="-113900"/>
    <x v="3"/>
    <x v="0"/>
    <m/>
    <x v="1"/>
  </r>
  <r>
    <n v="46150"/>
    <s v="High Quality Public Service"/>
    <n v="-769980"/>
    <m/>
    <s v="The Sustainability Department’s FY21 General Fund is reduced by $1,358,280. This reduction removes all NPE FY21 General Fund funding for the Sustainability Department and all FY21 General Fund funding for the Smart Streetlights program’s operational expenses. Community Parking Districts (CPDs) will contribute $825,000 to operate a subset of Smart Streetlights during FY21 in the Downtown, Mid-City, and Uptown CPDs. The Sustainability Department may require FY21 General Funds in the future depending on the outcomes of ongoing contract renegotiations with the Smart Streetlight vendor."/>
    <s v="Reduction of Smart StreetlightsReduction of non-personnel expenditures associated with the Smart Streetlights Program. "/>
    <s v="Reduction of Smart StreetlightsThis adjustment includes the reduction of $769,980 non-personnel contractual expenditures in the Sustainability Department related to the Smart Streetlight Program. This reduction removes all FY21 General Fund NPE funding for the Sustainability Department and all FY21 General Fund funding for the Smart Streetlights program’s operational expenses. Community Parking Districts (CPDs) will contribute $825,000 to operate a subset of Smart Streetlights during FY21 in the Downtown, Mid-City, and Uptown CPDs.  "/>
    <n v="0.5"/>
    <n v="-384990"/>
    <x v="3"/>
    <x v="0"/>
    <m/>
    <x v="1"/>
  </r>
  <r>
    <n v="44572"/>
    <s v="Safe and Livable Neighborhoods"/>
    <n v="1800000"/>
    <m/>
    <m/>
    <s v="Landfill Gas Collection System OperationsAddition of non-personnel expenditures for landfill gas system operations, maintenance, and gas supply services at the Miramar Landfill."/>
    <s v="Landfill Gas Collection System OperationsThis adjustment includes the addition of $1,800,000 in non-personnel expenditures in the Environmental Services Department for landfill gas system operations at the Miramar Landfill including maintenance of the system and development of additional Landfill Gas-fueled power generating capacity."/>
    <n v="1"/>
    <n v="1800000"/>
    <x v="4"/>
    <x v="1"/>
    <m/>
    <x v="5"/>
  </r>
  <r>
    <n v="44579"/>
    <s v="Safe and Livable Neighborhoods"/>
    <n v="400000"/>
    <m/>
    <m/>
    <s v="Fee Exempt Tons subsidyAddition of non-personnel expenditures for Assembly Bill 939 Fee Exempt Tons subsidy transferred to the recycling fund."/>
    <s v="Fee Exempt Tons subsidyThis adjustment includes the addition of $400,000 for non-personnel expenditures in the Environmental Services Department for Fee Exempt Tons subsidy.  This adjustment increases the budget allocated for California Assembly Bill 939 Exempt Tonnage subsidy fees transferred from the Refuse Disposal Fund to the Recycling Fund."/>
    <n v="0.1"/>
    <n v="40000"/>
    <x v="4"/>
    <x v="1"/>
    <m/>
    <x v="5"/>
  </r>
  <r>
    <n v="44675"/>
    <s v="Safe and Livable Neighborhoods"/>
    <n v="38275"/>
    <m/>
    <m/>
    <s v="Management InternsFunding allocated according to a zero-based annual review of hourly funding requirements."/>
    <s v="Management InternsThis adjustment includes the addition of 1.26 FTE Management Intern positions to support Waste Reduction projects in the Environmental Services Department.. "/>
    <n v="1"/>
    <n v="38275"/>
    <x v="4"/>
    <x v="1"/>
    <m/>
    <x v="6"/>
  </r>
  <r>
    <n v="44427"/>
    <s v="Safe and Livable Neighborhoods"/>
    <n v="-135985"/>
    <m/>
    <m/>
    <s v="Reduction of 1.00 FTE Sanitation Driver 3 PositionReduction of 1.00 Sanitation Driver 3 which supports the weekly residential refuse collection program."/>
    <s v="Reduction of 1.00 FTE Sanitation Driver 3 PositionThis adjustment includes the reduction of 1.00 FTE Sanitation Driver 3 position in the Environmental Services Department. This position supports the weekly residential refuse collection program.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n v="0.5"/>
    <n v="-67992.5"/>
    <x v="4"/>
    <x v="0"/>
    <m/>
    <x v="7"/>
  </r>
  <r>
    <n v="44429"/>
    <s v="Safe and Livable Neighborhoods"/>
    <n v="-603497"/>
    <m/>
    <m/>
    <s v="Reduction of 9.00 FTE Sanitation Driver 2 PositionsReduction of 9.00 Sanitation Driver 2s that support the weekly residential refuse collection program. Current services levels will be impacted, routes will be delayed, collected late and out of sequence."/>
    <s v="Reduction of 9.00 FTE Sanitation Driver 2 PositionsThis adjustment includes the reduction of 9.00 FTE Sanitation Driver 2 position in the Environmental Services Department. These positions support the weekly residential refuse collection program. Each of these positions is currently budgeted at $126,119 annually. This reduction will negatively impact the General Fund as residential waste collection is required by San Diego Municipal Code and will impact approximately 4,000 homes weekly, which will have to be collected on overtime when other drivers finish their route and/or may impact the daily service which may cause a domino effect on the collection causing refuse to be picked up a day late. Collecting refuse late in the day is difficult due to heavy traffic and constrained by landfill closing times. Trucks left fully loaded overnight pose a fire hazard, endangering the entire fleet, and hamper the vehicle repair function which occurs at night. In addition, CNG packers won't be able to fuel at night if the vehicle is loaded, which will cause a delay in getting out in the mornings."/>
    <n v="0.5"/>
    <n v="-301748.5"/>
    <x v="4"/>
    <x v="0"/>
    <m/>
    <x v="7"/>
  </r>
  <r>
    <n v="44461"/>
    <s v="Safe and Livable Neighborhoods"/>
    <n v="-35000"/>
    <m/>
    <s v="Reduction of $35,000 on-going funding for a maintenance contract for the Compressed Natural Gas (CNG) fueling station to support the conversion of the packer fleet from diesel to CNG fuel. Phase three of the fueling station was completed in June 2019 with warranty coverage for one year. The division is currently paying for monthly maintenance, repairs, and labor for 52 of the 140 fueling points for the CNG fueling station. In FY20, $210,000 was added for this purpose (In FY21, $40,000 was redistributed to supplies). Based on the FY20 monthly payment and repairs to date (total $58K for the division), the division believes the remaining $135,000 (60% of the total costs) will cover the General Fund's share of the costs for maintenance, repairs, and labor for the 140 fueling points for the CNG fueling station. This initiative supports the Climate Action Plan Resolution Number R-310175. No impact to Key Performance Indicator: “Percentage of Compressed Natural Gas (CNG) waste collection vehicles increased by 2035.” (KPI #1) Reduction won’t have an impact on the replacement of diesel vehicles with CNG vehicles."/>
    <s v=" Reduction of Maintenance Cost associate with Fueling StationReduction of non-personnel expenditures due to anticipated savings in maintenance of the fueling station."/>
    <s v=" Reduction of Maintenance Cost associate with Fueling StationThis adjustment includes the reduction of $35,000 in the Environmental Services Department on-going in Contracts, Repair &amp;amp; Maintenance Service."/>
    <n v="1"/>
    <n v="-35000"/>
    <x v="2"/>
    <x v="1"/>
    <m/>
    <x v="7"/>
  </r>
  <r>
    <n v="45795"/>
    <s v="Safe and Livable Neighborhoods"/>
    <n v="-135985"/>
    <m/>
    <s v="Sanitation Driver 3 (this position has been vacant since June 2018)- On average a Sanitation Driver 3 will collect and dispose of refuse from approximately 4,000 customers per week. This position supports the weekly residential refuse collection program. Reducing this position may have negative consequences including: delayed collection, increase in OT, and delay in disposal due to landfill closure causing trash to remain in trucks overnight which may increase risk of truck fires, odor issues, and delays in collection start time the following day. In addition, CNG trucks won't be able to fuel at night when loaded with trash, delaying fueling times.  "/>
    <s v="Reduction of Sanitation Driver 3Reduction of 1.00 Sanitation Driver 3 in the Collection Services Division."/>
    <s v="Reduction of Sanitation Driver 3Reduction of 1.00 Sanitation Driver 3 in the Collection Services Division."/>
    <n v="0.5"/>
    <n v="-67992.5"/>
    <x v="4"/>
    <x v="0"/>
    <m/>
    <x v="7"/>
  </r>
  <r>
    <n v="46141"/>
    <s v="Safe and Livable Neighborhoods"/>
    <n v="1121118"/>
    <n v="1151426"/>
    <s v="Addition of $1,121,118 in NPE and Revenue for additional costs related to COVID-19 This adjustment includes the one-time addition of $1,121,118 in non-personal expenditures and associated revenue in the Environmental Services Department for costs related to COVID-19.  $88,341 additional funds are needed in Supplies for Personal Protective Equipment for Sanitation Drivers. Additions of $4,500 in Overtime and $1,028,277 in Refuse Disposal Fees are needed to collect residential refuse, which has seen a 15% increase in the last several periods. Expenditures are expected to be fully reimbursed by the CARES Act, Coronavirus Relief Funds."/>
    <s v="Addition of NPE, and  Revenue related to COVID-19Addition of one-time non-personnel expenditure, and associated revenue for additional costs related to COVID-19 in the Refuse Collection divisor. "/>
    <s v="Addition of NPE, and  Revenue related to COVID-19Addition of one-time non-personnel expenditure, and associated revenue for costs related to COVID-19 in the Refuse Collection division. This adjustment includes $1,121,118 in NPE and revenue in the Environmental Services Department for costs related to COVID-19.  $88,341 additional funds are needed in supplies for personal, protective, equipment for sanitation drivers. Additions of $4,500 in overtime and $1,028,277 in Refuse Disposal Fees are needed to collect residential refuse, which has seen a 15% increase in the last several periods. Expenditures are expected to be fully reimbursed by the CARES Act, Coronavirus Relief Funds."/>
    <n v="0.5"/>
    <n v="560559"/>
    <x v="4"/>
    <x v="0"/>
    <m/>
    <x v="7"/>
  </r>
  <r>
    <n v="44439"/>
    <s v="Safe and Livable Neighborhoods"/>
    <n v="200000"/>
    <n v="200000"/>
    <s v="Addition of $200,000 on-going for the non-personal expenditures and associated revenue for the purchase of automated refuse containers. Increasing expenditures for automated refuse containers from $1,150,000 to $1,350,000 due to the increased number of automated refuse containers purchased by residents. This addition supports the  residential refuse collection program of over 14,000,000 service stops per year."/>
    <s v="Automated Refuse ContainersAddition of non-personal expenditures and associated revenue to support the purchase and sale of automated refuse containers."/>
    <s v="Automated Refuse ContainersAddition of $200,000 on-going for the non-personal expenditures and associated revenue for the purchase of automated refuse containers. Increasing expenditures for automated refuse containers from $1,150,000 to $1,350,000 due to the increased number of automated refuse containers purchased by residents. This addition supports the  residential refuse collection program of over 14,000,000 service stops per year."/>
    <n v="0.5"/>
    <n v="100000"/>
    <x v="4"/>
    <x v="0"/>
    <m/>
    <x v="7"/>
  </r>
  <r>
    <n v="44437"/>
    <s v="Safe and Livable Neighborhoods"/>
    <n v="-30000"/>
    <m/>
    <s v="Reduction of $30,000 in the Environmental Services Department on-going in Contracts, Miscellaneous Professional/Technical Services. As the Environmental Services Operations Station (ESOS) continues to age, this reduction will limit the ability to make needed repairs at the Environmental Services Operations Station. The FY20 budget is $41,594, this reduction will leave $11,594 for Miscellaneous Professional/Technical Services."/>
    <s v="Environmental Services Operations Station (ESOS)Reduction of non-personnel expenditures related to Environmental Services Operations Station (ESOS) repair services."/>
    <s v="Reduction in ContractsThis adjustment includes the reduction of $30,000 in the Environmental Services Department on-going in Contracts, Miscellaneous Professional/Technical Services. This reduction will limit the ability to make needed repairs at the Environmental Services Operations Station."/>
    <n v="0.5"/>
    <n v="-15000"/>
    <x v="4"/>
    <x v="0"/>
    <m/>
    <x v="7"/>
  </r>
  <r>
    <n v="44438"/>
    <s v="Safe and Livable Neighborhoods"/>
    <n v="-18750"/>
    <m/>
    <s v="Reduction of $18,750 on-going for Trash Containers. This reduction will eliminate funding for the purchase and cleaning of street litter containers in the Environmental Services Department Street Litter Collection Program. The FY20 budget is $39,078, this reduction will leave $20,328 for Street Litter Container purchases and cleaning."/>
    <s v="Reduction in SuppliesReduction of non-personnel expenditures due to anticipated savings in trash container purchases in the Street Litter Container and Maintenance Program."/>
    <s v="Reduction in Supplies This adjustment includes the reduction of $18,750 in expenditures in Supplies, Trash Containers.  This reduction will eliminate funding for the purchase and cleaning of street litter containers in the Environmental Services Department Street Litter Collection Program."/>
    <n v="0.5"/>
    <n v="-9375"/>
    <x v="4"/>
    <x v="0"/>
    <m/>
    <x v="7"/>
  </r>
  <r>
    <n v="44433"/>
    <s v="Safe and Livable Neighborhoods"/>
    <n v="-50000"/>
    <m/>
    <s v="Reduction of $50,000 on-going funding for a maintenance contract for the Compressed Natural Gas (CNG) fueling station to support the conversion of the packer fleet from diesel to CNG fuel. Phase three of the fueling station was completed in June 2019 with warranty coverage for one year. The division is currently paying for monthly maintenance, repairs, and labor for 52 of the 140 fueling points for the CNG fueling station. In FY20, $140,000 was added for this purpose. Based on the FY20 monthly payment and repairs to date (total $58K for the division), the division believes the remaining $90,000 (40% of the total costs) will cover the Recycling Fund's share of the costs for maintenance, repairs, and labor for the 140 fueling points for the CNG fueling station. This initiative supports the Climate Action Plan Resolution Number R-310175. No impact to Key Performance Indicator: “Percentage of Compressed Natural Gas (CNG) waste collection vehicles increased by 2035.” (KPI #1) Reduction won’t have an impact on the replacement of diesel vehicles with CNG vehicles."/>
    <s v="Reduction in ContractsReduction of non-personnel expenditures due to anticipated savings in contracts for maintenance of the fueling station."/>
    <s v="Reduction in ContractsThis adjustment includes the reduction of $50,000 in the Environmental Services Department in Contracts, Repair &amp;amp; Maintenance Service."/>
    <n v="1"/>
    <n v="-50000"/>
    <x v="2"/>
    <x v="0"/>
    <m/>
    <x v="7"/>
  </r>
  <r>
    <n v="46071"/>
    <s v="High Quality Public Service"/>
    <n v="2200000"/>
    <m/>
    <s v="Addition of $2,200,000 in one-time non-personnel expenditures for purchases of heavy equipment at the Miramar Landfill Addition of $2,200,000 in one-time non-personnel expenditures for purchases of heavy equipment essential to meet the City’s goals and extend the life of the Miramar Landfill. This request is related to the approved FY 2020 Budget Adjustment - Form ID 39594.  As a result of the COVID-19 pandemic, impacts to the manufacturing industry have delayed manufacturing the replacement equipment and will not be available to purchase until FY 2021.  The equipment to be purchased will include a Komptech Multiscreen XL3/Star Screen (estimated cost of $850K), a Vermeer Windrow Turner (estimated cost of $900K), and an EnviroCover Deployer (estimated cost of $450K).                                                                                                                            The Star Screen is used to screen compost material which is one of our high demand end products repurposed from diverted organic green waste material.  The current Star Screen purchased in 2009 is nearing the end of its useful life (life expectancy of 1,500 hours; current usage is 1,473 hours) and requires replacement to a larger piece of equipment due to the expansion of the amount of material we take and process.  The stars/blade pieces require constant replacement and can be replaced with an upgraded/different piece of equipment with blades better suited to the current operation.The Vermeer Windrow Turner is used to flip and stir piles of compost and material in large quantities to maintain performance and regulatory compliance for our product.  The current machine purchased in 2012 is nearing the end of its useful life (life expectancy of 2,000 hours; current usage is 1,985 hours) and requires replacement due to the nature of its use at the landfill.  The current equipment in operation requires significant maintenance upkeep and downtime.  The current Windrow Turner is a wheeled machine and going forward, a tracked machine would be the proper equipment application to accommodate the active greenery environment.                                                                                                                                                                                                                                                                        The EnviroCover Deployer is used to apply alternative daily cover to the entire deck of the waste cell working face in the form of a non-reusable geosynthetic panel material. The panel material is currently procured via a separately budgeted five year service agreement and the equipment system maintains performance and regulatory compliance in accordance with various permits and regulatory agencies. The current machine was purchased in 2016 is nearing the end of its useful life (life expectancy of 1,000 hours; current usage is 985 hours) and requires replacement due to the nature of its use at the landfill. Failure of the current piece of equipment may will have a direct impact on remaining airspace and the closure date of the Miramar Landfill."/>
    <s v="Addition of $2,200,000 in one-time non-personnel expenditures for purchases of heavy equipment at the Miramar Landfill Addition of  one-time non-personnel expenditures in the Environmental Services Department for purchases of heavy equipment essential for Miramar Landfill Operations."/>
    <s v="Addition of $2,200,000 in one-time non-personnel expenditures for purchases of heavy equipment at the Miramar Landfill Addition of one-time non-personnel expenditures in the Environmental Services Department for purchases of heavy equipment essential to meet the City’s goals and extend the life of the Miramar Landfill. This request is related to the approved FY 2020 Budget Adjustment.  As a result of the COVID-19 pandemic, impacts to the manufacturing industry have delayed manufacturing the replacement equipment and will not be available to purchase until FY 2021.  The equipment to be purchased will include a Komptech Multiscreen XL3/Star Screen (estimated cost of $850K), a Vermeer Windrow Turner (estimated cost of $900K), and an EnviroCover Deployer (estimated cost of $450K).                                                                                                                            "/>
    <n v="1"/>
    <n v="2200000"/>
    <x v="4"/>
    <x v="0"/>
    <m/>
    <x v="5"/>
  </r>
  <r>
    <n v="45936"/>
    <s v="High Quality Public Service"/>
    <n v="-300000"/>
    <n v="-300000"/>
    <s v="Fuel cost savings resulting from the planned replacement of fleet refuse vehicles with Compressed Natural Gas (CNG) vehicles. Twenty vehicle replacements per year over the next 3 years are projected to save $300k annually in diesel fuel purchases."/>
    <s v="Reduction of Diesel FuelReduction of non-personnel expenditures and associated revenue to reflect the replacement of diesel refuse packers with Compressed Natural Gas (CNG) vehicles."/>
    <s v="Reduction of Diesel FuelReduction of $300,000 annually in non-personnel expenditures and $300,000 associated revenues in the Fleet Operations department resulting from replacement of diesel refuse packers with Compressed Natural Gas (CNG) vehicles. Twenty vehicle replacements per year over the next three years are projected to save $300,000 annually in diesel fuel costs."/>
    <n v="1"/>
    <n v="-300000"/>
    <x v="2"/>
    <x v="1"/>
    <m/>
    <x v="8"/>
  </r>
  <r>
    <n v="44672"/>
    <s v="Safe and Livable Neighborhoods"/>
    <n v="4600000"/>
    <m/>
    <s v="Addition of $4.6 million to fund the Citywide Curbside Recycling contracts.  The purpose of these contracts are to provide processing and marketing services for the materials collected through the City’s Curbside Recycling Program."/>
    <s v="Addition in Contractual ServicesAddition of non-personnel expenditures for processing and marketing services for the City's Curbside Recycling contracts."/>
    <s v="Addition in Contractual ServicesThis adjustment includes the addition of $4.6 million in non-personnel expenses in the Environmental Services Department."/>
    <n v="0.5"/>
    <n v="2300000"/>
    <x v="4"/>
    <x v="0"/>
    <m/>
    <x v="6"/>
  </r>
  <r>
    <n v="45088"/>
    <s v="Safe and Livable Neighborhoods"/>
    <n v="15305000"/>
    <m/>
    <m/>
    <s v="Utilities Undergrounding ProgramAddition of one-time non-personnel expenditures for construction costs to support the Utilities Undergrounding Program in the City's Right-of-Way.   "/>
    <s v="Utilities Undergrounding Program This adjustment included the addition of one-time non-personnel expenditures of $27.7 million in the Transportation and Storm Water Department for payment of construction costs associated with San Diego Gas and Electric (SDGE) construction projects and City Managed Underground projects for converting services underground. "/>
    <n v="0.1"/>
    <n v="1530500"/>
    <x v="5"/>
    <x v="0"/>
    <m/>
    <x v="9"/>
  </r>
  <r>
    <n v="45025"/>
    <s v="High Quality Public Service"/>
    <n v="171000"/>
    <m/>
    <m/>
    <s v="Contracts SupportAddition of 1.00 Assistant Deputy Director to support the Contracts Division."/>
    <s v="Contracts SupportThis adjustment includes the addition of 1.00 Assistant Deputy Director in the Contracts Division to support the Capital Improvement Program and the Department's operations.  This position will provide contract management support because of the increase workload in the division due to the City’s Pure Water Program."/>
    <n v="1"/>
    <n v="171000"/>
    <x v="5"/>
    <x v="0"/>
    <m/>
    <x v="10"/>
  </r>
  <r>
    <n v="45113"/>
    <s v="Safe and Livable Neighborhoods"/>
    <n v="148409"/>
    <m/>
    <m/>
    <s v="New Facility - Bay Terraces Senior CenterAddition of 0.66 Recreation Center Director 1, 0.33 Recreation Leader 1-Hourly, 0.66 Grounds Maintenance Worker 2 and associated non-personnel expenditures to support operations and maintenance at the Bay Terraces Senior Center."/>
    <s v="New Facility - Bay Terrace Senior Center This adjustment includes the addition of 0.66 FTE Recreation Center Director 1, 0.33 FTE  Recreation Leader Hourly 1 and 0.66 FTE Grounds Maintenance Worker 2 and total expenditures of $147,867  to support maintenance and operations at the Bay Terrace Senior Center."/>
    <n v="0.5"/>
    <n v="74204.5"/>
    <x v="5"/>
    <x v="1"/>
    <m/>
    <x v="11"/>
  </r>
  <r>
    <n v="44941"/>
    <s v="Safe and Livable Neighborhoods"/>
    <n v="100584"/>
    <m/>
    <m/>
    <s v="New Facility-Harriet Tubman Charter Joint-Use ParkAddition of 0.50 Grounds Maintenance Worker 2 and associated non-personnel expenses to support operations and maintenance at Harriet Tubman Charter School Joint Use Park."/>
    <s v="New Facility-Harriet Tubman Charter Joint-Use ParkThis adjustment includes the addition of 0.50 FTE Grounds Maintenance Worker II and total expenditures of $100,186 to support the operations and maintenance at Harriet Tubman Charter School Joint Use Park."/>
    <n v="0.5"/>
    <n v="50292"/>
    <x v="5"/>
    <x v="1"/>
    <m/>
    <x v="11"/>
  </r>
  <r>
    <n v="44727"/>
    <s v="Safe and Livable Neighborhoods"/>
    <n v="50000"/>
    <m/>
    <m/>
    <s v="Contractual Services for Tree TrimmingAddition of one-time non-personnel expenditures to support tree trimming services."/>
    <s v="Contractual Services for Tree TrimmingThis adjustment includes an additional one-time expenditure of $50,000 to support additional costs associated with tree trimming services."/>
    <n v="1"/>
    <n v="50000"/>
    <x v="5"/>
    <x v="1"/>
    <m/>
    <x v="12"/>
  </r>
  <r>
    <n v="44506"/>
    <s v="Safe and Livable Neighborhoods"/>
    <n v="48035"/>
    <m/>
    <m/>
    <s v="New Facility – 14th Street PromenadeAddition of 0.25 Grounds Maintenance Worker 2 and associated non-personnel expenditures to support operations and maintenance at the 14th Street Promenade."/>
    <s v="New Facility – 14th Street PromenadeThis adjustment includes the addition of 0.25 FTE Grounds Maintenance Worker II and total expenditures of $47,386 to support the maintenance and operations of the 14th Street Promenade."/>
    <n v="0.5"/>
    <n v="24017.5"/>
    <x v="5"/>
    <x v="1"/>
    <m/>
    <x v="13"/>
  </r>
  <r>
    <n v="44282"/>
    <s v="Safe and Livable Neighborhoods"/>
    <n v="33714"/>
    <m/>
    <s v="The Fiscal Year 2021 Proposed Budget includes the addition of .58 FTE Junior Engineer- Civil (Student) Hourly for the Utilities Undergrounding Program to support staff managing undergrounding projects by performing entry-level professional engineering tasks under close supervision of an experienced full-time engineer. Typically duties include field verification of projects in construction to check against project requirements and engineering standards, creating and updating undergrounding district maps, preparing specifications, and coordinating with other City projects. The Division requested 1200 hours for this position last fiscal year and will continue this level of service."/>
    <s v="Non-Standard Hour Personnel FundingFunding allocated according to a zero-based annual review of hourly funding requirements."/>
    <s v="Non-Standard hour Personnel FundingThis adjustment includes the addition of .58 FTE hourly Junior Engineer-Civil and total expenditures of $33,706 in the Transportation &amp;amp; Storm Water Department to support the Utilities Undergrounding Program (UUP).  The addition will support staff managing undergrounding projects by performing entry-level professional engineering tasks under close supervision of an experienced full-time engineer. Typically duties include field verification of projects in construction to check against project requirements and engineering standards, creating and updating undergrounding district maps, preparing specifications, and coordinating with other City projects."/>
    <n v="0.1"/>
    <n v="3371.4"/>
    <x v="5"/>
    <x v="0"/>
    <m/>
    <x v="9"/>
  </r>
  <r>
    <n v="44283"/>
    <s v="Safe and Livable Neighborhoods"/>
    <n v="18370"/>
    <m/>
    <s v="The Fiscal Year 2021 Proposed Budget  includes the addition of .58 FTE hourly Student Engineer Hourly for the Utilities Undergrounding Program to support staff managing undergrounding projects, perform drafting tasks, assisting in the field with research, analysis, minor engineering duties, and construction coordination duties related to the Utilities Undergrounding Program.  The Division requested 1200 hours for this position last fiscal year and will maintain current service levels."/>
    <s v="Non-Standard Hour Personnel FundingFunding allocated according to a zero-based annual review of hourly funding requirements."/>
    <s v="Non-Standard Hour Personnel FundingThis adjustment includes the addition of .58 FTE non-standard hour positions and total expenditures of $18,169 in the Transportation &amp;amp; Storm Water Department to support the Utilities Undergrounding Program (UUP).  The additional hourly positions will assist staff with managing undergrounding projects, perform drafting tasks, assisting in the field with research, analysis, minor engineering duties, and construction coordination duties related to UUP."/>
    <n v="0.1"/>
    <n v="1837"/>
    <x v="5"/>
    <x v="0"/>
    <m/>
    <x v="9"/>
  </r>
  <r>
    <n v="44866"/>
    <s v="Safe and Livable Neighborhoods"/>
    <n v="-72908"/>
    <m/>
    <s v="Proposition 218 compliance of General Fund reimbursement to Maintenance Assessment Districts (MADs) for the maintenance of City parks. Decrease in landscape maintenance per acre costs from 6,957 to 6,400 per acre."/>
    <s v="Mandatory General Benefit ContributionAdjustment in State-mandated funding for the general benefit contribution for City parks maintained by Maintenance Assessment Districts (MADs)."/>
    <s v="Mandatory General Benefit ContributionThis adjustment includes the reduction $73,003  in non-personnel expenditures in the Parks and Recreation Department. This reduction is for the Mandatory General Benefit contribution adjustment which reflects a decrease in expenditures for the  Department associated with general benefit contribution for City parks maintained by MADs"/>
    <n v="0.5"/>
    <n v="-36454"/>
    <x v="5"/>
    <x v="1"/>
    <m/>
    <x v="13"/>
  </r>
  <r>
    <n v="45733"/>
    <s v="Safe and Livable Neighborhoods"/>
    <n v="-125377"/>
    <m/>
    <s v="The reduction impacts two (2) Grounds Maintenance Worker positions which are currently vacant in the division. These positions are needed to maintain clean and safe parks and facilities. The division will need to restructure/reassign existing staff in this classification to cover the parks and facilities to where these positions are assigned."/>
    <s v="Budget ReductionReduction of 2.00 Grounds Maintenance Worker 2s related to park maintenance and safety."/>
    <s v="Budget ReductionReduction of 2.00 Grounds Maintenance Worker 2s related to park maintenance and safety."/>
    <n v="0.5"/>
    <n v="-62688.5"/>
    <x v="5"/>
    <x v="1"/>
    <m/>
    <x v="13"/>
  </r>
  <r>
    <n v="44847"/>
    <s v="Safe and Livable Neighborhoods"/>
    <n v="-411473"/>
    <m/>
    <s v="Reduction of non-personnel expenditures for brush management services would mean the department would go back to prior service levels of brush management. This would mean the department would go from thinning 509 acres per year to 430 acres thinned per year. The 79 acre reduction would result in a 25 month cycle of brush management Citywide."/>
    <s v="Reduction of Brush ManagementReduction of non-personnel expenditures for brush management services citywide by reducing the acres thinned from 509 to 430 acres per year."/>
    <s v="Reduction of Brush ManagementThis adjustment includes the reduction of total non-personnel expenditures of $822,946 in the Parks and Recreation Department associated with Brush Management Citywide. The department would go from thinning 509 acres per year to 430 acres thinned per year. The 79 acre reduction would result in a 25 month cycle of brush management Citywide."/>
    <n v="0.1"/>
    <n v="-41147.300000000003"/>
    <x v="5"/>
    <x v="0"/>
    <m/>
    <x v="14"/>
  </r>
  <r>
    <n v="46227"/>
    <s v="Safe and Livable Neighborhoods"/>
    <n v="1217193"/>
    <m/>
    <s v="The Division's FY2021 Base tree trimming budget is $1.2M which provides trimming for approximately 20,000 shade trees annually. This will restore $1.2M in shade tree trimming and will restore the shade tree trim cycle to once every eight years. With this restoration shade tree trimming would be restored to approximately 17,000 annually. The KPI target for total number of all trees trimmed is 39,400.  Maintaining tree health is a CAP requirement. KPI will need to be adjusted to reflect restoration. "/>
    <s v="Restoration of Shade Tree Trimming ServicesRestoration of non-personnel expenditures associated with shade tree trimming contractual services."/>
    <s v="Restoration of Shade Tree Trimming ServicesThis adjustment includes the restoration of $1.2M in non-personnel expenditures associated with shade tree trimming contractual services.. It will restore the trim cycle of shade trees to eight years."/>
    <n v="1"/>
    <n v="1217193"/>
    <x v="5"/>
    <x v="1"/>
    <m/>
    <x v="4"/>
  </r>
  <r>
    <n v="46228"/>
    <s v="Safe and Livable Neighborhoods"/>
    <n v="600000"/>
    <m/>
    <s v="The Division's current tree trimming budget is $900k which provides trimming for approximately 15,800 palm trees annually. This will restore $600K in palm tree trimming. This will restore the palm tree trim cycle to once every two years. With this restoration, palm tree trimming would be restored to approximately 22,400 annually.  In FY2020, the department plans to trim approximately 22,000 palm trees due to an improvement in how trees are grouped and scheduled for trimming that was implemented in FY2019.  The KPI target for total number of all trees trimmed is 39,400. Maintaining tree health is a CAP requirement.  KPI will need to be adjusted to reflect restoration. "/>
    <s v="Restoration of Palm Tree Trimming ServicesRestoration of non-personnel expenditures associated with palm tree trimming contractual services."/>
    <s v="Restoration of Palm Tree Trimming ServicesThis adjustment includes the restoration of $600K in non-personnel expenditures associated with palm tree trimming contractual services. It will restore the trim cycle of palms to two years.  With this restoration, palm tree trimming would be restored to approximately 22,400 annually.  In FY2020, the department plans to trim approximately 22,000 palm trees due to an improvement in how trees are grouped and scheduled for trimming that was implemented in FY2019.  The KPI target for total number of all trees trimmed is 39,400. "/>
    <n v="1"/>
    <n v="600000"/>
    <x v="5"/>
    <x v="1"/>
    <m/>
    <x v="4"/>
  </r>
  <r>
    <n v="46252"/>
    <s v="Safe and Livable Neighborhoods"/>
    <n v="300000"/>
    <m/>
    <s v="Addition of $300,000 in one-time non-personnel expenditures to address the backlog of new tree plantings."/>
    <s v="Addition of Tree PlantingAddition of $300,000 in one-time non-personnel expenditures to address the backlog of new tree plantings."/>
    <s v="Addition of Tree PlantingThis adjustment includes the addition of $300,000 in one-time non-personnel expenditures to address the backlog of new tree plantings."/>
    <n v="1"/>
    <n v="300000"/>
    <x v="5"/>
    <x v="1"/>
    <m/>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25:B41" firstHeaderRow="1" firstDataRow="1" firstDataCol="1"/>
  <pivotFields count="13">
    <pivotField numFmtId="1" subtotalTop="0" showAll="0"/>
    <pivotField subtotalTop="0" showAll="0"/>
    <pivotField subtotalTop="0" showAll="0"/>
    <pivotField subtotalTop="0" showAll="0"/>
    <pivotField showAll="0"/>
    <pivotField subtotalTop="0" showAll="0"/>
    <pivotField subtotalTop="0" showAll="0"/>
    <pivotField subtotalTop="0" showAll="0"/>
    <pivotField dataField="1" subtotalTop="0" showAll="0"/>
    <pivotField axis="axisRow" subtotalTop="0" showAll="0" sortType="ascending">
      <items count="7">
        <item x="0"/>
        <item x="1"/>
        <item x="2"/>
        <item x="3"/>
        <item x="4"/>
        <item x="5"/>
        <item t="default"/>
      </items>
    </pivotField>
    <pivotField axis="axisRow" subtotalTop="0" showAll="0">
      <items count="3">
        <item x="1"/>
        <item x="0"/>
        <item t="default"/>
      </items>
    </pivotField>
    <pivotField subtotalTop="0" showAll="0"/>
    <pivotField subtotalTop="0" showAll="0"/>
  </pivotFields>
  <rowFields count="2">
    <field x="10"/>
    <field x="9"/>
  </rowFields>
  <rowItems count="16">
    <i>
      <x/>
    </i>
    <i r="1">
      <x/>
    </i>
    <i r="1">
      <x v="1"/>
    </i>
    <i r="1">
      <x v="2"/>
    </i>
    <i r="1">
      <x v="3"/>
    </i>
    <i r="1">
      <x v="4"/>
    </i>
    <i r="1">
      <x v="5"/>
    </i>
    <i t="default">
      <x/>
    </i>
    <i>
      <x v="1"/>
    </i>
    <i r="1">
      <x/>
    </i>
    <i r="1">
      <x v="2"/>
    </i>
    <i r="1">
      <x v="3"/>
    </i>
    <i r="1">
      <x v="4"/>
    </i>
    <i r="1">
      <x v="5"/>
    </i>
    <i t="default">
      <x v="1"/>
    </i>
    <i t="grand">
      <x/>
    </i>
  </rowItems>
  <colItems count="1">
    <i/>
  </colItems>
  <dataFields count="1">
    <dataField name="Sum of Total to CAP" fld="8" baseField="8" baseItem="0" numFmtId="44"/>
  </dataFields>
  <formats count="11">
    <format dxfId="10">
      <pivotArea outline="0" collapsedLevelsAreSubtotals="1" fieldPosition="0"/>
    </format>
    <format dxfId="9">
      <pivotArea type="all" dataOnly="0" outline="0" fieldPosition="0"/>
    </format>
    <format dxfId="8">
      <pivotArea outline="0" collapsedLevelsAreSubtotals="1" fieldPosition="0"/>
    </format>
    <format dxfId="7">
      <pivotArea field="10" type="button" dataOnly="0" labelOnly="1" outline="0" axis="axisRow" fieldPosition="0"/>
    </format>
    <format dxfId="6">
      <pivotArea dataOnly="0" labelOnly="1" outline="0" axis="axisValues" fieldPosition="0"/>
    </format>
    <format dxfId="5">
      <pivotArea dataOnly="0" labelOnly="1" fieldPosition="0">
        <references count="1">
          <reference field="10" count="0"/>
        </references>
      </pivotArea>
    </format>
    <format dxfId="4">
      <pivotArea dataOnly="0" labelOnly="1" fieldPosition="0">
        <references count="1">
          <reference field="10" count="0" defaultSubtotal="1"/>
        </references>
      </pivotArea>
    </format>
    <format dxfId="3">
      <pivotArea dataOnly="0" labelOnly="1" grandRow="1" outline="0" fieldPosition="0"/>
    </format>
    <format dxfId="2">
      <pivotArea dataOnly="0" labelOnly="1" fieldPosition="0">
        <references count="2">
          <reference field="9" count="6">
            <x v="0"/>
            <x v="1"/>
            <x v="2"/>
            <x v="3"/>
            <x v="4"/>
            <x v="5"/>
          </reference>
          <reference field="10" count="1" selected="0">
            <x v="0"/>
          </reference>
        </references>
      </pivotArea>
    </format>
    <format dxfId="1">
      <pivotArea dataOnly="0" labelOnly="1" fieldPosition="0">
        <references count="2">
          <reference field="9" count="4">
            <x v="0"/>
            <x v="3"/>
            <x v="4"/>
            <x v="5"/>
          </reference>
          <reference field="10" count="1" selected="0">
            <x v="1"/>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4:B60" firstHeaderRow="1" firstDataRow="1" firstDataCol="1"/>
  <pivotFields count="13">
    <pivotField numFmtId="1" subtotalTop="0" showAll="0"/>
    <pivotField subtotalTop="0" showAll="0"/>
    <pivotField subtotalTop="0" showAll="0"/>
    <pivotField subtotalTop="0" showAll="0"/>
    <pivotField showAll="0"/>
    <pivotField subtotalTop="0" showAll="0"/>
    <pivotField subtotalTop="0" showAll="0"/>
    <pivotField subtotalTop="0" showAll="0"/>
    <pivotField dataField="1" subtotalTop="0" showAll="0"/>
    <pivotField subtotalTop="0" showAll="0"/>
    <pivotField subtotalTop="0" showAll="0"/>
    <pivotField subtotalTop="0" showAll="0"/>
    <pivotField axis="axisRow" subtotalTop="0" showAll="0" sortType="descending">
      <items count="16">
        <item x="9"/>
        <item x="2"/>
        <item x="7"/>
        <item x="13"/>
        <item x="11"/>
        <item x="5"/>
        <item x="10"/>
        <item x="8"/>
        <item x="12"/>
        <item x="14"/>
        <item x="0"/>
        <item x="4"/>
        <item x="1"/>
        <item x="6"/>
        <item x="3"/>
        <item t="default"/>
      </items>
      <autoSortScope>
        <pivotArea dataOnly="0" outline="0" fieldPosition="0">
          <references count="1">
            <reference field="4294967294" count="1" selected="0">
              <x v="0"/>
            </reference>
          </references>
        </pivotArea>
      </autoSortScope>
    </pivotField>
  </pivotFields>
  <rowFields count="1">
    <field x="12"/>
  </rowFields>
  <rowItems count="16">
    <i>
      <x v="5"/>
    </i>
    <i>
      <x v="13"/>
    </i>
    <i>
      <x v="11"/>
    </i>
    <i>
      <x/>
    </i>
    <i>
      <x v="14"/>
    </i>
    <i>
      <x v="12"/>
    </i>
    <i>
      <x v="6"/>
    </i>
    <i>
      <x v="4"/>
    </i>
    <i>
      <x v="2"/>
    </i>
    <i>
      <x v="10"/>
    </i>
    <i>
      <x v="8"/>
    </i>
    <i>
      <x v="9"/>
    </i>
    <i>
      <x v="3"/>
    </i>
    <i>
      <x v="1"/>
    </i>
    <i>
      <x v="7"/>
    </i>
    <i t="grand">
      <x/>
    </i>
  </rowItems>
  <colItems count="1">
    <i/>
  </colItems>
  <dataFields count="1">
    <dataField name="Sum of Total to CAP" fld="8" baseField="11" baseItem="0" numFmtId="44"/>
  </dataFields>
  <formats count="9">
    <format dxfId="19">
      <pivotArea outline="0" collapsedLevelsAreSubtotals="1" fieldPosition="0"/>
    </format>
    <format dxfId="18">
      <pivotArea type="all" dataOnly="0" outline="0" fieldPosition="0"/>
    </format>
    <format dxfId="17">
      <pivotArea outline="0" collapsedLevelsAreSubtotals="1" fieldPosition="0"/>
    </format>
    <format dxfId="16">
      <pivotArea field="12" type="button" dataOnly="0" labelOnly="1" outline="0" axis="axisRow" fieldPosition="0"/>
    </format>
    <format dxfId="15">
      <pivotArea dataOnly="0" labelOnly="1" outline="0" axis="axisValues" fieldPosition="0"/>
    </format>
    <format dxfId="14">
      <pivotArea dataOnly="0" labelOnly="1" fieldPosition="0">
        <references count="1">
          <reference field="12" count="11">
            <x v="0"/>
            <x v="3"/>
            <x v="4"/>
            <x v="5"/>
            <x v="6"/>
            <x v="8"/>
            <x v="9"/>
            <x v="10"/>
            <x v="11"/>
            <x v="12"/>
            <x v="13"/>
          </reference>
        </references>
      </pivotArea>
    </format>
    <format dxfId="13">
      <pivotArea dataOnly="0" labelOnly="1" fieldPosition="0">
        <references count="1">
          <reference field="12" count="3">
            <x v="1"/>
            <x v="2"/>
            <x v="7"/>
          </reference>
        </references>
      </pivotArea>
    </format>
    <format dxfId="12">
      <pivotArea dataOnly="0" labelOnly="1" grandRow="1" outline="0" fieldPosition="0"/>
    </format>
    <format dxfId="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6">
  <location ref="A4:B11" firstHeaderRow="1" firstDataRow="1" firstDataCol="1"/>
  <pivotFields count="13">
    <pivotField numFmtId="1" showAll="0"/>
    <pivotField showAll="0"/>
    <pivotField numFmtId="165" showAll="0"/>
    <pivotField showAll="0"/>
    <pivotField showAll="0"/>
    <pivotField showAll="0"/>
    <pivotField showAll="0"/>
    <pivotField numFmtId="9" showAll="0"/>
    <pivotField dataField="1" numFmtId="44" showAll="0"/>
    <pivotField axis="axisRow" showAll="0">
      <items count="7">
        <item x="0"/>
        <item x="1"/>
        <item x="2"/>
        <item x="3"/>
        <item x="4"/>
        <item x="5"/>
        <item t="default"/>
      </items>
    </pivotField>
    <pivotField showAll="0"/>
    <pivotField showAll="0"/>
    <pivotField showAll="0"/>
  </pivotFields>
  <rowFields count="1">
    <field x="9"/>
  </rowFields>
  <rowItems count="7">
    <i>
      <x/>
    </i>
    <i>
      <x v="1"/>
    </i>
    <i>
      <x v="2"/>
    </i>
    <i>
      <x v="3"/>
    </i>
    <i>
      <x v="4"/>
    </i>
    <i>
      <x v="5"/>
    </i>
    <i t="grand">
      <x/>
    </i>
  </rowItems>
  <colItems count="1">
    <i/>
  </colItems>
  <dataFields count="1">
    <dataField name="Sum of Total to CAP" fld="8" baseField="0" baseItem="0"/>
  </dataFields>
  <formats count="8">
    <format dxfId="27">
      <pivotArea outline="0" collapsedLevelsAreSubtotals="1" fieldPosition="0"/>
    </format>
    <format dxfId="26">
      <pivotArea dataOnly="0" labelOnly="1" outline="0" axis="axisValues" fieldPosition="0"/>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dataOnly="0" labelOnly="1" outline="0" axis="axisValues" fieldPosition="0"/>
    </format>
    <format dxfId="21">
      <pivotArea dataOnly="0" labelOnly="1" grandRow="1" outline="0" fieldPosition="0"/>
    </format>
    <format dxfId="20">
      <pivotArea dataOnly="0" labelOnly="1" outline="0" axis="axisValues" fieldPosition="0"/>
    </format>
  </formats>
  <chartFormats count="21">
    <chartFormat chart="0" format="16" series="1">
      <pivotArea type="data" outline="0" fieldPosition="0">
        <references count="1">
          <reference field="4294967294" count="1" selected="0">
            <x v="0"/>
          </reference>
        </references>
      </pivotArea>
    </chartFormat>
    <chartFormat chart="0" format="17">
      <pivotArea type="data" outline="0" fieldPosition="0">
        <references count="2">
          <reference field="4294967294" count="1" selected="0">
            <x v="0"/>
          </reference>
          <reference field="9" count="1" selected="0">
            <x v="0"/>
          </reference>
        </references>
      </pivotArea>
    </chartFormat>
    <chartFormat chart="0" format="18">
      <pivotArea type="data" outline="0" fieldPosition="0">
        <references count="2">
          <reference field="4294967294" count="1" selected="0">
            <x v="0"/>
          </reference>
          <reference field="9" count="1" selected="0">
            <x v="1"/>
          </reference>
        </references>
      </pivotArea>
    </chartFormat>
    <chartFormat chart="0" format="19">
      <pivotArea type="data" outline="0" fieldPosition="0">
        <references count="2">
          <reference field="4294967294" count="1" selected="0">
            <x v="0"/>
          </reference>
          <reference field="9" count="1" selected="0">
            <x v="2"/>
          </reference>
        </references>
      </pivotArea>
    </chartFormat>
    <chartFormat chart="0" format="20">
      <pivotArea type="data" outline="0" fieldPosition="0">
        <references count="2">
          <reference field="4294967294" count="1" selected="0">
            <x v="0"/>
          </reference>
          <reference field="9" count="1" selected="0">
            <x v="3"/>
          </reference>
        </references>
      </pivotArea>
    </chartFormat>
    <chartFormat chart="0" format="21">
      <pivotArea type="data" outline="0" fieldPosition="0">
        <references count="2">
          <reference field="4294967294" count="1" selected="0">
            <x v="0"/>
          </reference>
          <reference field="9" count="1" selected="0">
            <x v="4"/>
          </reference>
        </references>
      </pivotArea>
    </chartFormat>
    <chartFormat chart="0" format="22">
      <pivotArea type="data" outline="0" fieldPosition="0">
        <references count="2">
          <reference field="4294967294" count="1" selected="0">
            <x v="0"/>
          </reference>
          <reference field="9" count="1" selected="0">
            <x v="5"/>
          </reference>
        </references>
      </pivotArea>
    </chartFormat>
    <chartFormat chart="10" format="23" series="1">
      <pivotArea type="data" outline="0" fieldPosition="0">
        <references count="1">
          <reference field="4294967294" count="1" selected="0">
            <x v="0"/>
          </reference>
        </references>
      </pivotArea>
    </chartFormat>
    <chartFormat chart="10" format="24">
      <pivotArea type="data" outline="0" fieldPosition="0">
        <references count="2">
          <reference field="4294967294" count="1" selected="0">
            <x v="0"/>
          </reference>
          <reference field="9" count="1" selected="0">
            <x v="0"/>
          </reference>
        </references>
      </pivotArea>
    </chartFormat>
    <chartFormat chart="10" format="25">
      <pivotArea type="data" outline="0" fieldPosition="0">
        <references count="2">
          <reference field="4294967294" count="1" selected="0">
            <x v="0"/>
          </reference>
          <reference field="9" count="1" selected="0">
            <x v="1"/>
          </reference>
        </references>
      </pivotArea>
    </chartFormat>
    <chartFormat chart="10" format="26">
      <pivotArea type="data" outline="0" fieldPosition="0">
        <references count="2">
          <reference field="4294967294" count="1" selected="0">
            <x v="0"/>
          </reference>
          <reference field="9" count="1" selected="0">
            <x v="2"/>
          </reference>
        </references>
      </pivotArea>
    </chartFormat>
    <chartFormat chart="10" format="27">
      <pivotArea type="data" outline="0" fieldPosition="0">
        <references count="2">
          <reference field="4294967294" count="1" selected="0">
            <x v="0"/>
          </reference>
          <reference field="9" count="1" selected="0">
            <x v="3"/>
          </reference>
        </references>
      </pivotArea>
    </chartFormat>
    <chartFormat chart="10" format="28">
      <pivotArea type="data" outline="0" fieldPosition="0">
        <references count="2">
          <reference field="4294967294" count="1" selected="0">
            <x v="0"/>
          </reference>
          <reference field="9" count="1" selected="0">
            <x v="4"/>
          </reference>
        </references>
      </pivotArea>
    </chartFormat>
    <chartFormat chart="10" format="29">
      <pivotArea type="data" outline="0" fieldPosition="0">
        <references count="2">
          <reference field="4294967294" count="1" selected="0">
            <x v="0"/>
          </reference>
          <reference field="9" count="1" selected="0">
            <x v="5"/>
          </reference>
        </references>
      </pivotArea>
    </chartFormat>
    <chartFormat chart="11" format="30" series="1">
      <pivotArea type="data" outline="0" fieldPosition="0">
        <references count="1">
          <reference field="4294967294" count="1" selected="0">
            <x v="0"/>
          </reference>
        </references>
      </pivotArea>
    </chartFormat>
    <chartFormat chart="11" format="31">
      <pivotArea type="data" outline="0" fieldPosition="0">
        <references count="2">
          <reference field="4294967294" count="1" selected="0">
            <x v="0"/>
          </reference>
          <reference field="9" count="1" selected="0">
            <x v="0"/>
          </reference>
        </references>
      </pivotArea>
    </chartFormat>
    <chartFormat chart="11" format="32">
      <pivotArea type="data" outline="0" fieldPosition="0">
        <references count="2">
          <reference field="4294967294" count="1" selected="0">
            <x v="0"/>
          </reference>
          <reference field="9" count="1" selected="0">
            <x v="1"/>
          </reference>
        </references>
      </pivotArea>
    </chartFormat>
    <chartFormat chart="11" format="33">
      <pivotArea type="data" outline="0" fieldPosition="0">
        <references count="2">
          <reference field="4294967294" count="1" selected="0">
            <x v="0"/>
          </reference>
          <reference field="9" count="1" selected="0">
            <x v="2"/>
          </reference>
        </references>
      </pivotArea>
    </chartFormat>
    <chartFormat chart="11" format="34">
      <pivotArea type="data" outline="0" fieldPosition="0">
        <references count="2">
          <reference field="4294967294" count="1" selected="0">
            <x v="0"/>
          </reference>
          <reference field="9" count="1" selected="0">
            <x v="3"/>
          </reference>
        </references>
      </pivotArea>
    </chartFormat>
    <chartFormat chart="11" format="35">
      <pivotArea type="data" outline="0" fieldPosition="0">
        <references count="2">
          <reference field="4294967294" count="1" selected="0">
            <x v="0"/>
          </reference>
          <reference field="9" count="1" selected="0">
            <x v="4"/>
          </reference>
        </references>
      </pivotArea>
    </chartFormat>
    <chartFormat chart="11" format="36">
      <pivotArea type="data" outline="0" fieldPosition="0">
        <references count="2">
          <reference field="4294967294" count="1" selected="0">
            <x v="0"/>
          </reference>
          <reference field="9"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D28:E31" firstHeaderRow="1" firstDataRow="1" firstDataCol="1"/>
  <pivotFields count="30">
    <pivotField numFmtId="1" subtotalTop="0" showAll="0"/>
    <pivotField subtotalTop="0" showAll="0"/>
    <pivotField subtotalTop="0" showAll="0"/>
    <pivotField subtotalTop="0" showAll="0"/>
    <pivotField subtotalTop="0" showAll="0"/>
    <pivotField subtotalTop="0" showAll="0"/>
    <pivotField subtotalTop="0" showAll="0"/>
    <pivotField dataField="1" subtotalTop="0" showAll="0"/>
    <pivotField subtotalTop="0" showAll="0"/>
    <pivotField axis="axisRow" subtotalTop="0" showAll="0">
      <items count="4">
        <item x="1"/>
        <item x="0"/>
        <item h="1" m="1" x="2"/>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Fields count="1">
    <field x="9"/>
  </rowFields>
  <rowItems count="3">
    <i>
      <x/>
    </i>
    <i>
      <x v="1"/>
    </i>
    <i t="grand">
      <x/>
    </i>
  </rowItems>
  <colItems count="1">
    <i/>
  </colItems>
  <dataFields count="1">
    <dataField name="Sum of Total to CAP" fld="7" baseField="0" baseItem="475301248"/>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9" count="1" selected="0">
            <x v="0"/>
          </reference>
        </references>
      </pivotArea>
    </chartFormat>
    <chartFormat chart="0" format="2">
      <pivotArea type="data" outline="0" fieldPosition="0">
        <references count="2">
          <reference field="4294967294" count="1" selected="0">
            <x v="0"/>
          </reference>
          <reference field="9" count="1" selected="0">
            <x v="1"/>
          </reference>
        </references>
      </pivotArea>
    </chartFormat>
    <chartFormat chart="0" format="3">
      <pivotArea type="data" outline="0" fieldPosition="0">
        <references count="2">
          <reference field="4294967294" count="1" selected="0">
            <x v="0"/>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tabSelected="1" workbookViewId="0">
      <selection activeCell="B19" sqref="B19"/>
    </sheetView>
  </sheetViews>
  <sheetFormatPr baseColWidth="10" defaultColWidth="8.83203125" defaultRowHeight="13" x14ac:dyDescent="0.15"/>
  <cols>
    <col min="1" max="1" width="35.83203125" bestFit="1" customWidth="1"/>
    <col min="2" max="2" width="27" customWidth="1"/>
    <col min="4" max="4" width="13.83203125" bestFit="1" customWidth="1"/>
    <col min="5" max="6" width="19.5" bestFit="1" customWidth="1"/>
    <col min="8" max="8" width="13.83203125" bestFit="1" customWidth="1"/>
    <col min="9" max="9" width="19.5" bestFit="1" customWidth="1"/>
  </cols>
  <sheetData>
    <row r="1" spans="1:2" ht="20" x14ac:dyDescent="0.2">
      <c r="A1" s="1" t="s">
        <v>0</v>
      </c>
    </row>
    <row r="4" spans="1:2" ht="14" x14ac:dyDescent="0.15">
      <c r="A4" s="49" t="s">
        <v>1</v>
      </c>
      <c r="B4" s="48" t="s">
        <v>2</v>
      </c>
    </row>
    <row r="5" spans="1:2" ht="14" x14ac:dyDescent="0.15">
      <c r="A5" s="50" t="s">
        <v>3</v>
      </c>
      <c r="B5" s="48">
        <v>325000</v>
      </c>
    </row>
    <row r="6" spans="1:2" ht="14" x14ac:dyDescent="0.15">
      <c r="A6" s="50" t="s">
        <v>4</v>
      </c>
      <c r="B6" s="48">
        <v>91277</v>
      </c>
    </row>
    <row r="7" spans="1:2" ht="14" x14ac:dyDescent="0.15">
      <c r="A7" s="50" t="s">
        <v>5</v>
      </c>
      <c r="B7" s="48">
        <v>-522461</v>
      </c>
    </row>
    <row r="8" spans="1:2" ht="14" x14ac:dyDescent="0.15">
      <c r="A8" s="50" t="s">
        <v>6</v>
      </c>
      <c r="B8" s="48">
        <v>229076</v>
      </c>
    </row>
    <row r="9" spans="1:2" ht="14" x14ac:dyDescent="0.15">
      <c r="A9" s="50" t="s">
        <v>7</v>
      </c>
      <c r="B9" s="48">
        <v>6576725.5</v>
      </c>
    </row>
    <row r="10" spans="1:2" ht="14" x14ac:dyDescent="0.15">
      <c r="A10" s="50" t="s">
        <v>8</v>
      </c>
      <c r="B10" s="48">
        <v>3882125.5999999996</v>
      </c>
    </row>
    <row r="11" spans="1:2" ht="14" x14ac:dyDescent="0.15">
      <c r="A11" s="50" t="s">
        <v>9</v>
      </c>
      <c r="B11" s="48">
        <v>10581743.1</v>
      </c>
    </row>
    <row r="24" spans="1:5" ht="14" x14ac:dyDescent="0.15">
      <c r="A24" s="5"/>
      <c r="B24" s="5"/>
    </row>
    <row r="25" spans="1:5" ht="14" x14ac:dyDescent="0.15">
      <c r="A25" s="49" t="s">
        <v>1</v>
      </c>
      <c r="B25" s="51" t="s">
        <v>2</v>
      </c>
    </row>
    <row r="26" spans="1:5" ht="14" x14ac:dyDescent="0.15">
      <c r="A26" s="50" t="s">
        <v>10</v>
      </c>
      <c r="B26" s="48"/>
    </row>
    <row r="27" spans="1:5" ht="14" x14ac:dyDescent="0.15">
      <c r="A27" s="52" t="s">
        <v>3</v>
      </c>
      <c r="B27" s="48">
        <v>250000</v>
      </c>
    </row>
    <row r="28" spans="1:5" ht="14" x14ac:dyDescent="0.15">
      <c r="A28" s="52" t="s">
        <v>4</v>
      </c>
      <c r="B28" s="48">
        <v>91277</v>
      </c>
      <c r="D28" s="3" t="s">
        <v>1</v>
      </c>
      <c r="E28" t="s">
        <v>2</v>
      </c>
    </row>
    <row r="29" spans="1:5" ht="14" x14ac:dyDescent="0.15">
      <c r="A29" s="52" t="s">
        <v>5</v>
      </c>
      <c r="B29" s="48">
        <v>-472461</v>
      </c>
      <c r="D29" s="2" t="s">
        <v>10</v>
      </c>
      <c r="E29" s="4">
        <v>10962123.600000003</v>
      </c>
    </row>
    <row r="30" spans="1:5" ht="14" x14ac:dyDescent="0.15">
      <c r="A30" s="52" t="s">
        <v>6</v>
      </c>
      <c r="B30" s="48">
        <v>-446106</v>
      </c>
      <c r="D30" s="2" t="s">
        <v>11</v>
      </c>
      <c r="E30" s="4">
        <v>12821167</v>
      </c>
    </row>
    <row r="31" spans="1:5" ht="14" x14ac:dyDescent="0.15">
      <c r="A31" s="52" t="s">
        <v>7</v>
      </c>
      <c r="B31" s="48">
        <v>1878275</v>
      </c>
      <c r="D31" s="2" t="s">
        <v>9</v>
      </c>
      <c r="E31" s="4">
        <v>23783290.600000001</v>
      </c>
    </row>
    <row r="32" spans="1:5" ht="14" x14ac:dyDescent="0.15">
      <c r="A32" s="52" t="s">
        <v>8</v>
      </c>
      <c r="B32" s="48">
        <v>2216564.5</v>
      </c>
    </row>
    <row r="33" spans="1:2" ht="14" x14ac:dyDescent="0.15">
      <c r="A33" s="50" t="s">
        <v>12</v>
      </c>
      <c r="B33" s="48">
        <v>3517549.5</v>
      </c>
    </row>
    <row r="34" spans="1:2" ht="14" x14ac:dyDescent="0.15">
      <c r="A34" s="50" t="s">
        <v>11</v>
      </c>
      <c r="B34" s="48"/>
    </row>
    <row r="35" spans="1:2" ht="14" x14ac:dyDescent="0.15">
      <c r="A35" s="52" t="s">
        <v>3</v>
      </c>
      <c r="B35" s="48">
        <v>75000</v>
      </c>
    </row>
    <row r="36" spans="1:2" ht="14" x14ac:dyDescent="0.15">
      <c r="A36" s="52" t="s">
        <v>5</v>
      </c>
      <c r="B36" s="48">
        <v>-50000</v>
      </c>
    </row>
    <row r="37" spans="1:2" ht="14" x14ac:dyDescent="0.15">
      <c r="A37" s="52" t="s">
        <v>6</v>
      </c>
      <c r="B37" s="48">
        <v>675182</v>
      </c>
    </row>
    <row r="38" spans="1:2" ht="14" x14ac:dyDescent="0.15">
      <c r="A38" s="52" t="s">
        <v>7</v>
      </c>
      <c r="B38" s="48">
        <v>4698450.5</v>
      </c>
    </row>
    <row r="39" spans="1:2" ht="14" x14ac:dyDescent="0.15">
      <c r="A39" s="52" t="s">
        <v>8</v>
      </c>
      <c r="B39" s="48">
        <v>1665561.0999999999</v>
      </c>
    </row>
    <row r="40" spans="1:2" ht="14" x14ac:dyDescent="0.15">
      <c r="A40" s="50" t="s">
        <v>13</v>
      </c>
      <c r="B40" s="48">
        <v>7064193.5999999996</v>
      </c>
    </row>
    <row r="41" spans="1:2" ht="14" x14ac:dyDescent="0.15">
      <c r="A41" s="50" t="s">
        <v>9</v>
      </c>
      <c r="B41" s="48">
        <v>10581743.1</v>
      </c>
    </row>
    <row r="42" spans="1:2" ht="14" x14ac:dyDescent="0.15">
      <c r="A42" s="5"/>
      <c r="B42" s="5"/>
    </row>
    <row r="44" spans="1:2" ht="14" x14ac:dyDescent="0.15">
      <c r="A44" s="49" t="s">
        <v>1</v>
      </c>
      <c r="B44" s="51" t="s">
        <v>2</v>
      </c>
    </row>
    <row r="45" spans="1:2" ht="14" x14ac:dyDescent="0.15">
      <c r="A45" s="50" t="s">
        <v>14</v>
      </c>
      <c r="B45" s="48">
        <v>4040000</v>
      </c>
    </row>
    <row r="46" spans="1:2" ht="14" x14ac:dyDescent="0.15">
      <c r="A46" s="50" t="s">
        <v>15</v>
      </c>
      <c r="B46" s="48">
        <v>2338275</v>
      </c>
    </row>
    <row r="47" spans="1:2" ht="14" x14ac:dyDescent="0.15">
      <c r="A47" s="50" t="s">
        <v>16</v>
      </c>
      <c r="B47" s="48">
        <v>1721941</v>
      </c>
    </row>
    <row r="48" spans="1:2" ht="14" x14ac:dyDescent="0.15">
      <c r="A48" s="50" t="s">
        <v>17</v>
      </c>
      <c r="B48" s="48">
        <v>1535708.4</v>
      </c>
    </row>
    <row r="49" spans="1:2" ht="14" x14ac:dyDescent="0.15">
      <c r="A49" s="50" t="s">
        <v>18</v>
      </c>
      <c r="B49" s="48">
        <v>675182</v>
      </c>
    </row>
    <row r="50" spans="1:2" ht="14" x14ac:dyDescent="0.15">
      <c r="A50" s="50" t="s">
        <v>19</v>
      </c>
      <c r="B50" s="48">
        <v>384066</v>
      </c>
    </row>
    <row r="51" spans="1:2" ht="14" x14ac:dyDescent="0.15">
      <c r="A51" s="50" t="s">
        <v>20</v>
      </c>
      <c r="B51" s="48">
        <v>171000</v>
      </c>
    </row>
    <row r="52" spans="1:2" ht="14" x14ac:dyDescent="0.15">
      <c r="A52" s="50" t="s">
        <v>21</v>
      </c>
      <c r="B52" s="48">
        <v>124496.5</v>
      </c>
    </row>
    <row r="53" spans="1:2" ht="14" x14ac:dyDescent="0.15">
      <c r="A53" s="50" t="s">
        <v>22</v>
      </c>
      <c r="B53" s="48">
        <v>113450.5</v>
      </c>
    </row>
    <row r="54" spans="1:2" ht="14" x14ac:dyDescent="0.15">
      <c r="A54" s="50" t="s">
        <v>23</v>
      </c>
      <c r="B54" s="48">
        <v>75000</v>
      </c>
    </row>
    <row r="55" spans="1:2" ht="14" x14ac:dyDescent="0.15">
      <c r="A55" s="50" t="s">
        <v>24</v>
      </c>
      <c r="B55" s="48">
        <v>50000</v>
      </c>
    </row>
    <row r="56" spans="1:2" ht="14" x14ac:dyDescent="0.15">
      <c r="A56" s="50" t="s">
        <v>25</v>
      </c>
      <c r="B56" s="48">
        <v>-41147.300000000003</v>
      </c>
    </row>
    <row r="57" spans="1:2" ht="14" x14ac:dyDescent="0.15">
      <c r="A57" s="50" t="s">
        <v>26</v>
      </c>
      <c r="B57" s="48">
        <v>-75125</v>
      </c>
    </row>
    <row r="58" spans="1:2" ht="14" x14ac:dyDescent="0.15">
      <c r="A58" s="50" t="s">
        <v>27</v>
      </c>
      <c r="B58" s="48">
        <v>-231104</v>
      </c>
    </row>
    <row r="59" spans="1:2" ht="14" x14ac:dyDescent="0.15">
      <c r="A59" s="50" t="s">
        <v>28</v>
      </c>
      <c r="B59" s="48">
        <v>-300000</v>
      </c>
    </row>
    <row r="60" spans="1:2" ht="14" x14ac:dyDescent="0.15">
      <c r="A60" s="50" t="s">
        <v>9</v>
      </c>
      <c r="B60" s="48">
        <v>10581743.100000001</v>
      </c>
    </row>
  </sheetData>
  <pageMargins left="0.7" right="0.7" top="0.75" bottom="0.75" header="0.3" footer="0.3"/>
  <pageSetup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9"/>
  <sheetViews>
    <sheetView zoomScale="85" zoomScaleNormal="85" workbookViewId="0">
      <pane ySplit="1" topLeftCell="A34" activePane="bottomLeft" state="frozen"/>
      <selection activeCell="D1" sqref="D1"/>
      <selection pane="bottomLeft" activeCell="G5" sqref="G5"/>
    </sheetView>
  </sheetViews>
  <sheetFormatPr baseColWidth="10" defaultColWidth="9.1640625" defaultRowHeight="13" x14ac:dyDescent="0.15"/>
  <cols>
    <col min="1" max="1" width="9.6640625" style="11" bestFit="1" customWidth="1"/>
    <col min="2" max="2" width="16.1640625" style="11" bestFit="1" customWidth="1"/>
    <col min="3" max="3" width="9.33203125" style="11" customWidth="1"/>
    <col min="4" max="4" width="11.5" style="11" customWidth="1"/>
    <col min="5" max="5" width="17.5" style="11" bestFit="1" customWidth="1"/>
    <col min="6" max="6" width="14" style="11" bestFit="1" customWidth="1"/>
    <col min="7" max="7" width="14.6640625" style="11" bestFit="1" customWidth="1"/>
    <col min="8" max="8" width="38.33203125" style="11" customWidth="1"/>
    <col min="9" max="9" width="41.6640625" style="11" customWidth="1"/>
    <col min="10" max="10" width="43" style="11" customWidth="1"/>
    <col min="11" max="11" width="12.6640625" style="42" bestFit="1" customWidth="1"/>
    <col min="12" max="12" width="13.5" style="43" bestFit="1" customWidth="1"/>
    <col min="13" max="13" width="19.5" style="11" bestFit="1" customWidth="1"/>
    <col min="14" max="14" width="20.83203125" style="11" bestFit="1" customWidth="1"/>
    <col min="15" max="15" width="19.5" style="11" bestFit="1" customWidth="1"/>
    <col min="16" max="16" width="18.83203125" style="11" bestFit="1" customWidth="1"/>
    <col min="17" max="18" width="20.5" style="11" bestFit="1" customWidth="1"/>
    <col min="19" max="19" width="20.1640625" style="11" bestFit="1" customWidth="1"/>
    <col min="20" max="20" width="11.5" style="11" bestFit="1" customWidth="1"/>
    <col min="21" max="21" width="13.5" style="11" bestFit="1" customWidth="1"/>
    <col min="22" max="22" width="13" style="11" bestFit="1" customWidth="1"/>
    <col min="23" max="23" width="10" style="11" bestFit="1" customWidth="1"/>
    <col min="24" max="24" width="10.33203125" style="11" bestFit="1" customWidth="1"/>
    <col min="25" max="25" width="11.33203125" style="11" bestFit="1" customWidth="1"/>
    <col min="26" max="26" width="12.5" style="11" bestFit="1" customWidth="1"/>
    <col min="27" max="27" width="10.5" style="11" bestFit="1" customWidth="1"/>
    <col min="28" max="28" width="10.83203125" style="11" bestFit="1" customWidth="1"/>
    <col min="29" max="29" width="13.83203125" style="11" bestFit="1" customWidth="1"/>
    <col min="30" max="30" width="14" style="11" bestFit="1" customWidth="1"/>
    <col min="31" max="31" width="14.5" style="11" bestFit="1" customWidth="1"/>
    <col min="32" max="32" width="8.5" style="11" bestFit="1" customWidth="1"/>
    <col min="33" max="33" width="100.6640625" style="11" customWidth="1"/>
    <col min="34" max="34" width="10.6640625" style="11" bestFit="1" customWidth="1"/>
    <col min="35" max="35" width="4.6640625" style="11" customWidth="1"/>
    <col min="36" max="16384" width="9.1640625" style="11"/>
  </cols>
  <sheetData>
    <row r="1" spans="1:34" s="21" customFormat="1" ht="52" x14ac:dyDescent="0.15">
      <c r="A1" s="13" t="s">
        <v>29</v>
      </c>
      <c r="B1" s="13" t="s">
        <v>30</v>
      </c>
      <c r="C1" s="13" t="s">
        <v>31</v>
      </c>
      <c r="D1" s="14" t="s">
        <v>32</v>
      </c>
      <c r="E1" s="14" t="s">
        <v>33</v>
      </c>
      <c r="F1" s="14" t="s">
        <v>34</v>
      </c>
      <c r="G1" s="14" t="s">
        <v>35</v>
      </c>
      <c r="H1" s="13" t="s">
        <v>36</v>
      </c>
      <c r="I1" s="14" t="s">
        <v>37</v>
      </c>
      <c r="J1" s="14" t="s">
        <v>38</v>
      </c>
      <c r="K1" s="15" t="s">
        <v>39</v>
      </c>
      <c r="L1" s="16" t="s">
        <v>40</v>
      </c>
      <c r="M1" s="17" t="s">
        <v>41</v>
      </c>
      <c r="N1" s="18" t="s">
        <v>42</v>
      </c>
      <c r="O1" s="14" t="s">
        <v>43</v>
      </c>
      <c r="P1" s="14" t="s">
        <v>44</v>
      </c>
      <c r="Q1" s="14" t="s">
        <v>45</v>
      </c>
      <c r="R1" s="19" t="s">
        <v>46</v>
      </c>
      <c r="S1" s="14" t="s">
        <v>47</v>
      </c>
      <c r="T1" s="14" t="s">
        <v>48</v>
      </c>
      <c r="U1" s="14" t="s">
        <v>49</v>
      </c>
      <c r="V1" s="14" t="s">
        <v>50</v>
      </c>
      <c r="W1" s="14" t="s">
        <v>51</v>
      </c>
      <c r="X1" s="14" t="s">
        <v>52</v>
      </c>
      <c r="Y1" s="14" t="s">
        <v>53</v>
      </c>
      <c r="Z1" s="14" t="s">
        <v>54</v>
      </c>
      <c r="AA1" s="14" t="s">
        <v>55</v>
      </c>
      <c r="AB1" s="14" t="s">
        <v>56</v>
      </c>
      <c r="AC1" s="14" t="s">
        <v>57</v>
      </c>
      <c r="AD1" s="14" t="s">
        <v>58</v>
      </c>
      <c r="AE1" s="14" t="s">
        <v>59</v>
      </c>
      <c r="AF1" s="14" t="s">
        <v>60</v>
      </c>
      <c r="AG1" s="20" t="s">
        <v>61</v>
      </c>
      <c r="AH1" s="14" t="s">
        <v>62</v>
      </c>
    </row>
    <row r="2" spans="1:34" s="31" customFormat="1" ht="91" x14ac:dyDescent="0.15">
      <c r="A2" s="22">
        <v>100000</v>
      </c>
      <c r="B2" s="23" t="s">
        <v>63</v>
      </c>
      <c r="C2" s="22">
        <v>1600</v>
      </c>
      <c r="D2" s="24">
        <v>45216</v>
      </c>
      <c r="E2" s="25" t="s">
        <v>64</v>
      </c>
      <c r="F2" s="26">
        <v>750000</v>
      </c>
      <c r="G2" s="26"/>
      <c r="H2" s="26"/>
      <c r="I2" s="25" t="s">
        <v>65</v>
      </c>
      <c r="J2" s="27" t="s">
        <v>66</v>
      </c>
      <c r="K2" s="28">
        <v>0.1</v>
      </c>
      <c r="L2" s="29">
        <f>SUM(F2*K2)</f>
        <v>75000</v>
      </c>
      <c r="M2" s="27" t="s">
        <v>3</v>
      </c>
      <c r="N2" s="27" t="s">
        <v>11</v>
      </c>
      <c r="O2" s="27"/>
      <c r="P2" s="25" t="s">
        <v>23</v>
      </c>
      <c r="Q2" s="25" t="s">
        <v>67</v>
      </c>
      <c r="R2" s="25" t="s">
        <v>68</v>
      </c>
      <c r="S2" s="25" t="s">
        <v>69</v>
      </c>
      <c r="T2" s="30"/>
      <c r="U2" s="26"/>
      <c r="V2" s="26"/>
      <c r="W2" s="26"/>
      <c r="X2" s="26"/>
      <c r="Y2" s="26">
        <v>750000</v>
      </c>
      <c r="Z2" s="26"/>
      <c r="AA2" s="26"/>
      <c r="AB2" s="26"/>
      <c r="AC2" s="26"/>
      <c r="AD2" s="26"/>
      <c r="AE2" s="26"/>
      <c r="AF2" s="26"/>
      <c r="AG2" s="27" t="s">
        <v>66</v>
      </c>
      <c r="AH2" s="25"/>
    </row>
    <row r="3" spans="1:34" s="31" customFormat="1" ht="52" x14ac:dyDescent="0.15">
      <c r="A3" s="32">
        <v>100000</v>
      </c>
      <c r="B3" s="12" t="s">
        <v>63</v>
      </c>
      <c r="C3" s="32">
        <v>1621</v>
      </c>
      <c r="D3" s="33">
        <v>46246</v>
      </c>
      <c r="E3" s="6" t="s">
        <v>64</v>
      </c>
      <c r="F3" s="7">
        <v>250000</v>
      </c>
      <c r="G3" s="7"/>
      <c r="H3" s="6" t="s">
        <v>70</v>
      </c>
      <c r="I3" s="6" t="s">
        <v>71</v>
      </c>
      <c r="J3" s="6" t="s">
        <v>72</v>
      </c>
      <c r="K3" s="10">
        <v>1</v>
      </c>
      <c r="L3" s="29">
        <f t="shared" ref="L3:L32" si="0">SUM(K3*F3)</f>
        <v>250000</v>
      </c>
      <c r="M3" s="6" t="s">
        <v>73</v>
      </c>
      <c r="N3" s="6" t="s">
        <v>10</v>
      </c>
      <c r="O3" s="6"/>
      <c r="P3" s="6" t="s">
        <v>19</v>
      </c>
      <c r="Q3" s="6" t="s">
        <v>67</v>
      </c>
      <c r="R3" s="6" t="s">
        <v>74</v>
      </c>
      <c r="S3" s="6" t="s">
        <v>75</v>
      </c>
      <c r="T3" s="34"/>
      <c r="U3" s="7"/>
      <c r="V3" s="7"/>
      <c r="W3" s="7"/>
      <c r="X3" s="7"/>
      <c r="Y3" s="7">
        <v>250000</v>
      </c>
      <c r="Z3" s="7"/>
      <c r="AA3" s="7"/>
      <c r="AB3" s="7"/>
      <c r="AC3" s="7"/>
      <c r="AD3" s="7"/>
      <c r="AE3" s="7"/>
      <c r="AF3" s="7"/>
      <c r="AG3" s="6"/>
      <c r="AH3" s="6"/>
    </row>
    <row r="4" spans="1:34" s="31" customFormat="1" ht="182" x14ac:dyDescent="0.15">
      <c r="A4" s="22">
        <v>200224</v>
      </c>
      <c r="B4" s="23" t="s">
        <v>76</v>
      </c>
      <c r="C4" s="22">
        <v>1621</v>
      </c>
      <c r="D4" s="24">
        <v>44932</v>
      </c>
      <c r="E4" s="25" t="s">
        <v>77</v>
      </c>
      <c r="F4" s="26">
        <v>91277</v>
      </c>
      <c r="G4" s="26">
        <v>90890</v>
      </c>
      <c r="H4" s="26"/>
      <c r="I4" s="25" t="s">
        <v>78</v>
      </c>
      <c r="J4" s="27" t="s">
        <v>79</v>
      </c>
      <c r="K4" s="28">
        <v>1</v>
      </c>
      <c r="L4" s="29">
        <f t="shared" si="0"/>
        <v>91277</v>
      </c>
      <c r="M4" s="27" t="s">
        <v>4</v>
      </c>
      <c r="N4" s="27" t="s">
        <v>10</v>
      </c>
      <c r="O4" s="27"/>
      <c r="P4" s="25" t="s">
        <v>19</v>
      </c>
      <c r="Q4" s="25" t="s">
        <v>80</v>
      </c>
      <c r="R4" s="25" t="s">
        <v>68</v>
      </c>
      <c r="S4" s="25" t="s">
        <v>81</v>
      </c>
      <c r="T4" s="30">
        <v>1</v>
      </c>
      <c r="U4" s="26">
        <v>63336</v>
      </c>
      <c r="V4" s="26">
        <v>7473</v>
      </c>
      <c r="W4" s="26">
        <v>20081</v>
      </c>
      <c r="X4" s="26"/>
      <c r="Y4" s="26"/>
      <c r="Z4" s="26"/>
      <c r="AA4" s="26"/>
      <c r="AB4" s="26"/>
      <c r="AC4" s="26"/>
      <c r="AD4" s="26"/>
      <c r="AE4" s="26"/>
      <c r="AF4" s="26"/>
      <c r="AG4" s="27" t="s">
        <v>82</v>
      </c>
      <c r="AH4" s="25"/>
    </row>
    <row r="5" spans="1:34" s="31" customFormat="1" ht="247" x14ac:dyDescent="0.15">
      <c r="A5" s="32">
        <v>200224</v>
      </c>
      <c r="B5" s="12" t="s">
        <v>76</v>
      </c>
      <c r="C5" s="32">
        <v>1621</v>
      </c>
      <c r="D5" s="33">
        <v>44948</v>
      </c>
      <c r="E5" s="6" t="s">
        <v>77</v>
      </c>
      <c r="F5" s="9">
        <v>-137461</v>
      </c>
      <c r="G5" s="7"/>
      <c r="H5" s="8" t="s">
        <v>83</v>
      </c>
      <c r="I5" s="6" t="s">
        <v>84</v>
      </c>
      <c r="J5" s="6" t="s">
        <v>85</v>
      </c>
      <c r="K5" s="10">
        <v>1</v>
      </c>
      <c r="L5" s="37">
        <f t="shared" si="0"/>
        <v>-137461</v>
      </c>
      <c r="M5" s="6" t="s">
        <v>5</v>
      </c>
      <c r="N5" s="6" t="s">
        <v>10</v>
      </c>
      <c r="O5" s="6"/>
      <c r="P5" s="6" t="s">
        <v>19</v>
      </c>
      <c r="Q5" s="6" t="s">
        <v>86</v>
      </c>
      <c r="R5" s="6" t="s">
        <v>68</v>
      </c>
      <c r="S5" s="6" t="s">
        <v>87</v>
      </c>
      <c r="T5" s="34"/>
      <c r="U5" s="7"/>
      <c r="V5" s="7"/>
      <c r="W5" s="7"/>
      <c r="X5" s="7"/>
      <c r="Y5" s="9">
        <v>-137461</v>
      </c>
      <c r="Z5" s="7"/>
      <c r="AA5" s="7"/>
      <c r="AB5" s="7"/>
      <c r="AC5" s="7"/>
      <c r="AD5" s="7"/>
      <c r="AE5" s="7"/>
      <c r="AF5" s="7"/>
      <c r="AG5" s="6"/>
      <c r="AH5" s="6"/>
    </row>
    <row r="6" spans="1:34" s="31" customFormat="1" ht="104" x14ac:dyDescent="0.15">
      <c r="A6" s="22">
        <v>100000</v>
      </c>
      <c r="B6" s="23" t="s">
        <v>63</v>
      </c>
      <c r="C6" s="22">
        <v>9912</v>
      </c>
      <c r="D6" s="24">
        <v>45106</v>
      </c>
      <c r="E6" s="25" t="s">
        <v>68</v>
      </c>
      <c r="F6" s="26">
        <v>-254833</v>
      </c>
      <c r="G6" s="26"/>
      <c r="H6" s="26"/>
      <c r="I6" s="25" t="s">
        <v>88</v>
      </c>
      <c r="J6" s="27" t="s">
        <v>89</v>
      </c>
      <c r="K6" s="28">
        <v>1</v>
      </c>
      <c r="L6" s="37">
        <f t="shared" si="0"/>
        <v>-254833</v>
      </c>
      <c r="M6" s="25" t="s">
        <v>6</v>
      </c>
      <c r="N6" s="25" t="s">
        <v>10</v>
      </c>
      <c r="O6" s="25"/>
      <c r="P6" s="25" t="s">
        <v>27</v>
      </c>
      <c r="Q6" s="25" t="s">
        <v>90</v>
      </c>
      <c r="R6" s="25" t="s">
        <v>68</v>
      </c>
      <c r="S6" s="25" t="s">
        <v>91</v>
      </c>
      <c r="T6" s="30"/>
      <c r="U6" s="26"/>
      <c r="V6" s="26"/>
      <c r="W6" s="26"/>
      <c r="X6" s="26"/>
      <c r="Y6" s="26">
        <v>-254833</v>
      </c>
      <c r="Z6" s="26"/>
      <c r="AA6" s="26"/>
      <c r="AB6" s="26"/>
      <c r="AC6" s="26"/>
      <c r="AD6" s="26"/>
      <c r="AE6" s="26"/>
      <c r="AF6" s="26"/>
      <c r="AG6" s="27" t="s">
        <v>89</v>
      </c>
      <c r="AH6" s="25"/>
    </row>
    <row r="7" spans="1:34" s="31" customFormat="1" ht="104" x14ac:dyDescent="0.15">
      <c r="A7" s="32">
        <v>100000</v>
      </c>
      <c r="B7" s="12" t="s">
        <v>63</v>
      </c>
      <c r="C7" s="32">
        <v>9912</v>
      </c>
      <c r="D7" s="33">
        <v>45105</v>
      </c>
      <c r="E7" s="6" t="s">
        <v>68</v>
      </c>
      <c r="F7" s="7">
        <v>23729</v>
      </c>
      <c r="G7" s="7"/>
      <c r="H7" s="8" t="s">
        <v>92</v>
      </c>
      <c r="I7" s="6" t="s">
        <v>93</v>
      </c>
      <c r="J7" s="8" t="s">
        <v>94</v>
      </c>
      <c r="K7" s="10">
        <v>1</v>
      </c>
      <c r="L7" s="29">
        <f t="shared" si="0"/>
        <v>23729</v>
      </c>
      <c r="M7" s="6" t="s">
        <v>6</v>
      </c>
      <c r="N7" s="6" t="s">
        <v>10</v>
      </c>
      <c r="O7" s="8"/>
      <c r="P7" s="6" t="s">
        <v>27</v>
      </c>
      <c r="Q7" s="6" t="s">
        <v>67</v>
      </c>
      <c r="R7" s="6" t="s">
        <v>68</v>
      </c>
      <c r="S7" s="6" t="s">
        <v>95</v>
      </c>
      <c r="T7" s="34"/>
      <c r="U7" s="7"/>
      <c r="V7" s="7"/>
      <c r="W7" s="7"/>
      <c r="X7" s="7"/>
      <c r="Y7" s="7">
        <v>23729</v>
      </c>
      <c r="Z7" s="7"/>
      <c r="AA7" s="7"/>
      <c r="AB7" s="7"/>
      <c r="AC7" s="7"/>
      <c r="AD7" s="7"/>
      <c r="AE7" s="7"/>
      <c r="AF7" s="7"/>
      <c r="AG7" s="8"/>
      <c r="AH7" s="6"/>
    </row>
    <row r="8" spans="1:34" s="31" customFormat="1" ht="201" customHeight="1" x14ac:dyDescent="0.15">
      <c r="A8" s="32">
        <v>100000</v>
      </c>
      <c r="B8" s="12" t="s">
        <v>63</v>
      </c>
      <c r="C8" s="32">
        <v>1622</v>
      </c>
      <c r="D8" s="33">
        <v>45499</v>
      </c>
      <c r="E8" s="6" t="s">
        <v>77</v>
      </c>
      <c r="F8" s="7">
        <v>125000</v>
      </c>
      <c r="G8" s="7">
        <v>125000</v>
      </c>
      <c r="H8" s="6" t="s">
        <v>96</v>
      </c>
      <c r="I8" s="6" t="s">
        <v>97</v>
      </c>
      <c r="J8" s="6" t="s">
        <v>98</v>
      </c>
      <c r="K8" s="10">
        <v>1</v>
      </c>
      <c r="L8" s="29">
        <f t="shared" si="0"/>
        <v>125000</v>
      </c>
      <c r="M8" s="6" t="s">
        <v>6</v>
      </c>
      <c r="N8" s="6" t="s">
        <v>11</v>
      </c>
      <c r="O8" s="6"/>
      <c r="P8" s="6" t="s">
        <v>18</v>
      </c>
      <c r="Q8" s="6" t="s">
        <v>67</v>
      </c>
      <c r="R8" s="6" t="s">
        <v>18</v>
      </c>
      <c r="S8" s="6" t="s">
        <v>99</v>
      </c>
      <c r="T8" s="34"/>
      <c r="U8" s="7"/>
      <c r="V8" s="7"/>
      <c r="W8" s="7"/>
      <c r="X8" s="7"/>
      <c r="Y8" s="7">
        <v>125000</v>
      </c>
      <c r="Z8" s="7"/>
      <c r="AA8" s="7"/>
      <c r="AB8" s="7"/>
      <c r="AC8" s="7"/>
      <c r="AD8" s="7"/>
      <c r="AE8" s="7"/>
      <c r="AF8" s="7"/>
      <c r="AG8" s="6"/>
      <c r="AH8" s="6"/>
    </row>
    <row r="9" spans="1:34" s="31" customFormat="1" ht="52" x14ac:dyDescent="0.15">
      <c r="A9" s="32">
        <v>100000</v>
      </c>
      <c r="B9" s="12" t="s">
        <v>63</v>
      </c>
      <c r="C9" s="32">
        <v>1622</v>
      </c>
      <c r="D9" s="33">
        <v>45546</v>
      </c>
      <c r="E9" s="6" t="s">
        <v>64</v>
      </c>
      <c r="F9" s="7">
        <v>260835</v>
      </c>
      <c r="G9" s="7">
        <v>47372</v>
      </c>
      <c r="H9" s="6"/>
      <c r="I9" s="6" t="s">
        <v>100</v>
      </c>
      <c r="J9" s="6" t="s">
        <v>101</v>
      </c>
      <c r="K9" s="10">
        <v>1</v>
      </c>
      <c r="L9" s="29">
        <f t="shared" si="0"/>
        <v>260835</v>
      </c>
      <c r="M9" s="6" t="s">
        <v>6</v>
      </c>
      <c r="N9" s="6" t="s">
        <v>11</v>
      </c>
      <c r="O9" s="6"/>
      <c r="P9" s="6" t="s">
        <v>18</v>
      </c>
      <c r="Q9" s="6" t="s">
        <v>67</v>
      </c>
      <c r="R9" s="6" t="s">
        <v>18</v>
      </c>
      <c r="S9" s="6" t="s">
        <v>102</v>
      </c>
      <c r="T9" s="34">
        <v>1</v>
      </c>
      <c r="U9" s="7">
        <v>215325</v>
      </c>
      <c r="V9" s="7">
        <v>8862</v>
      </c>
      <c r="W9" s="7">
        <v>36648</v>
      </c>
      <c r="X9" s="7"/>
      <c r="Y9" s="7"/>
      <c r="Z9" s="7"/>
      <c r="AA9" s="7"/>
      <c r="AB9" s="7"/>
      <c r="AC9" s="7"/>
      <c r="AD9" s="7"/>
      <c r="AE9" s="7"/>
      <c r="AF9" s="7"/>
      <c r="AG9" s="6"/>
      <c r="AH9" s="6"/>
    </row>
    <row r="10" spans="1:34" s="31" customFormat="1" ht="126.75" customHeight="1" x14ac:dyDescent="0.15">
      <c r="A10" s="32">
        <v>100000</v>
      </c>
      <c r="B10" s="12" t="s">
        <v>63</v>
      </c>
      <c r="C10" s="32">
        <v>1622</v>
      </c>
      <c r="D10" s="33">
        <v>45549</v>
      </c>
      <c r="E10" s="6" t="s">
        <v>64</v>
      </c>
      <c r="F10" s="7">
        <v>187387</v>
      </c>
      <c r="G10" s="7"/>
      <c r="H10" s="6"/>
      <c r="I10" s="6" t="s">
        <v>103</v>
      </c>
      <c r="J10" s="8" t="s">
        <v>104</v>
      </c>
      <c r="K10" s="10">
        <v>1</v>
      </c>
      <c r="L10" s="29">
        <f t="shared" si="0"/>
        <v>187387</v>
      </c>
      <c r="M10" s="6" t="s">
        <v>6</v>
      </c>
      <c r="N10" s="6" t="s">
        <v>11</v>
      </c>
      <c r="O10" s="8"/>
      <c r="P10" s="6" t="s">
        <v>18</v>
      </c>
      <c r="Q10" s="6" t="s">
        <v>67</v>
      </c>
      <c r="R10" s="6" t="s">
        <v>18</v>
      </c>
      <c r="S10" s="6" t="s">
        <v>105</v>
      </c>
      <c r="T10" s="34">
        <v>1</v>
      </c>
      <c r="U10" s="7">
        <v>149800</v>
      </c>
      <c r="V10" s="7">
        <v>8816</v>
      </c>
      <c r="W10" s="7">
        <v>28771</v>
      </c>
      <c r="X10" s="7"/>
      <c r="Y10" s="7"/>
      <c r="Z10" s="7"/>
      <c r="AA10" s="7"/>
      <c r="AB10" s="7"/>
      <c r="AC10" s="7"/>
      <c r="AD10" s="7"/>
      <c r="AE10" s="7"/>
      <c r="AF10" s="7"/>
      <c r="AG10" s="8"/>
      <c r="AH10" s="6"/>
    </row>
    <row r="11" spans="1:34" s="31" customFormat="1" ht="54.75" customHeight="1" x14ac:dyDescent="0.15">
      <c r="A11" s="32">
        <v>100000</v>
      </c>
      <c r="B11" s="12" t="s">
        <v>63</v>
      </c>
      <c r="C11" s="32">
        <v>1622</v>
      </c>
      <c r="D11" s="33">
        <v>45552</v>
      </c>
      <c r="E11" s="6" t="s">
        <v>64</v>
      </c>
      <c r="F11" s="7">
        <v>101960</v>
      </c>
      <c r="G11" s="7"/>
      <c r="H11" s="6"/>
      <c r="I11" s="6" t="s">
        <v>106</v>
      </c>
      <c r="J11" s="6" t="s">
        <v>107</v>
      </c>
      <c r="K11" s="10">
        <v>1</v>
      </c>
      <c r="L11" s="29">
        <f t="shared" si="0"/>
        <v>101960</v>
      </c>
      <c r="M11" s="6" t="s">
        <v>6</v>
      </c>
      <c r="N11" s="6" t="s">
        <v>11</v>
      </c>
      <c r="O11" s="6"/>
      <c r="P11" s="6" t="s">
        <v>18</v>
      </c>
      <c r="Q11" s="6" t="s">
        <v>67</v>
      </c>
      <c r="R11" s="6" t="s">
        <v>18</v>
      </c>
      <c r="S11" s="6" t="s">
        <v>108</v>
      </c>
      <c r="T11" s="34">
        <v>0.5</v>
      </c>
      <c r="U11" s="7">
        <v>82091</v>
      </c>
      <c r="V11" s="7">
        <v>4333</v>
      </c>
      <c r="W11" s="7">
        <v>15536</v>
      </c>
      <c r="X11" s="7"/>
      <c r="Y11" s="7"/>
      <c r="Z11" s="7"/>
      <c r="AA11" s="7"/>
      <c r="AB11" s="7"/>
      <c r="AC11" s="7"/>
      <c r="AD11" s="7"/>
      <c r="AE11" s="7"/>
      <c r="AF11" s="7"/>
      <c r="AG11" s="6"/>
      <c r="AH11" s="6"/>
    </row>
    <row r="12" spans="1:34" s="31" customFormat="1" ht="104" x14ac:dyDescent="0.15">
      <c r="A12" s="32">
        <v>100000</v>
      </c>
      <c r="B12" s="12" t="s">
        <v>63</v>
      </c>
      <c r="C12" s="32">
        <v>211611</v>
      </c>
      <c r="D12" s="33">
        <v>45724</v>
      </c>
      <c r="E12" s="6" t="s">
        <v>68</v>
      </c>
      <c r="F12" s="9">
        <v>-430004</v>
      </c>
      <c r="G12" s="7"/>
      <c r="H12" s="8" t="s">
        <v>109</v>
      </c>
      <c r="I12" s="6" t="s">
        <v>110</v>
      </c>
      <c r="J12" s="6"/>
      <c r="K12" s="10">
        <v>0.5</v>
      </c>
      <c r="L12" s="37">
        <f t="shared" si="0"/>
        <v>-215002</v>
      </c>
      <c r="M12" s="6" t="s">
        <v>6</v>
      </c>
      <c r="N12" s="6" t="s">
        <v>10</v>
      </c>
      <c r="O12" s="6"/>
      <c r="P12" s="6" t="s">
        <v>16</v>
      </c>
      <c r="Q12" s="6" t="s">
        <v>86</v>
      </c>
      <c r="R12" s="6" t="s">
        <v>68</v>
      </c>
      <c r="S12" s="6" t="s">
        <v>111</v>
      </c>
      <c r="T12" s="35">
        <v>-5</v>
      </c>
      <c r="U12" s="9">
        <v>-201336</v>
      </c>
      <c r="V12" s="9">
        <v>-140645</v>
      </c>
      <c r="W12" s="9">
        <v>-74023</v>
      </c>
      <c r="X12" s="9">
        <v>-14000</v>
      </c>
      <c r="Y12" s="7"/>
      <c r="Z12" s="7"/>
      <c r="AA12" s="7"/>
      <c r="AB12" s="7"/>
      <c r="AC12" s="7"/>
      <c r="AD12" s="7"/>
      <c r="AE12" s="7"/>
      <c r="AF12" s="7"/>
      <c r="AG12" s="6"/>
      <c r="AH12" s="6"/>
    </row>
    <row r="13" spans="1:34" s="31" customFormat="1" ht="78" x14ac:dyDescent="0.15">
      <c r="A13" s="44">
        <v>100000</v>
      </c>
      <c r="B13" s="41" t="s">
        <v>63</v>
      </c>
      <c r="C13" s="44">
        <v>211611</v>
      </c>
      <c r="D13" s="45">
        <v>46056</v>
      </c>
      <c r="E13" s="25" t="s">
        <v>77</v>
      </c>
      <c r="F13" s="46">
        <v>-110500</v>
      </c>
      <c r="G13" s="46"/>
      <c r="H13" s="27" t="s">
        <v>112</v>
      </c>
      <c r="I13" s="25" t="s">
        <v>113</v>
      </c>
      <c r="J13" s="25" t="s">
        <v>114</v>
      </c>
      <c r="K13" s="28">
        <v>0.5</v>
      </c>
      <c r="L13" s="37">
        <f t="shared" si="0"/>
        <v>-55250</v>
      </c>
      <c r="M13" s="27" t="s">
        <v>6</v>
      </c>
      <c r="N13" s="27" t="s">
        <v>11</v>
      </c>
      <c r="O13" s="25"/>
      <c r="P13" s="25" t="s">
        <v>16</v>
      </c>
      <c r="Q13" s="25" t="s">
        <v>90</v>
      </c>
      <c r="R13" s="25" t="s">
        <v>68</v>
      </c>
      <c r="S13" s="25" t="s">
        <v>115</v>
      </c>
      <c r="T13" s="47"/>
      <c r="U13" s="46"/>
      <c r="V13" s="46"/>
      <c r="W13" s="46"/>
      <c r="X13" s="46"/>
      <c r="Y13" s="46"/>
      <c r="Z13" s="46">
        <v>-110500</v>
      </c>
      <c r="AA13" s="46"/>
      <c r="AB13" s="46"/>
      <c r="AC13" s="46"/>
      <c r="AD13" s="46"/>
      <c r="AE13" s="46"/>
      <c r="AF13" s="46"/>
      <c r="AG13" s="25"/>
      <c r="AH13" s="25"/>
    </row>
    <row r="14" spans="1:34" s="31" customFormat="1" ht="65" x14ac:dyDescent="0.15">
      <c r="A14" s="44">
        <v>100000</v>
      </c>
      <c r="B14" s="41" t="s">
        <v>63</v>
      </c>
      <c r="C14" s="44">
        <v>211611</v>
      </c>
      <c r="D14" s="45">
        <v>46211</v>
      </c>
      <c r="E14" s="25" t="s">
        <v>77</v>
      </c>
      <c r="F14" s="46">
        <v>-250000</v>
      </c>
      <c r="G14" s="46"/>
      <c r="H14" s="25" t="s">
        <v>116</v>
      </c>
      <c r="I14" s="25" t="s">
        <v>117</v>
      </c>
      <c r="J14" s="25" t="s">
        <v>118</v>
      </c>
      <c r="K14" s="28">
        <v>0.5</v>
      </c>
      <c r="L14" s="37">
        <f t="shared" si="0"/>
        <v>-125000</v>
      </c>
      <c r="M14" s="27" t="s">
        <v>6</v>
      </c>
      <c r="N14" s="27" t="s">
        <v>11</v>
      </c>
      <c r="O14" s="25"/>
      <c r="P14" s="25" t="s">
        <v>16</v>
      </c>
      <c r="Q14" s="25" t="s">
        <v>90</v>
      </c>
      <c r="R14" s="25" t="s">
        <v>68</v>
      </c>
      <c r="S14" s="25" t="s">
        <v>119</v>
      </c>
      <c r="T14" s="47"/>
      <c r="U14" s="46"/>
      <c r="V14" s="46"/>
      <c r="W14" s="46"/>
      <c r="X14" s="46"/>
      <c r="Y14" s="46"/>
      <c r="Z14" s="46">
        <v>-250000</v>
      </c>
      <c r="AA14" s="46"/>
      <c r="AB14" s="46"/>
      <c r="AC14" s="46"/>
      <c r="AD14" s="46"/>
      <c r="AE14" s="46"/>
      <c r="AF14" s="46"/>
      <c r="AG14" s="25"/>
      <c r="AH14" s="25"/>
    </row>
    <row r="15" spans="1:34" s="31" customFormat="1" ht="100" customHeight="1" x14ac:dyDescent="0.15">
      <c r="A15" s="44">
        <v>100000</v>
      </c>
      <c r="B15" s="41" t="s">
        <v>63</v>
      </c>
      <c r="C15" s="44">
        <v>1621</v>
      </c>
      <c r="D15" s="45">
        <v>45666</v>
      </c>
      <c r="E15" s="25" t="s">
        <v>64</v>
      </c>
      <c r="F15" s="46">
        <v>1358280</v>
      </c>
      <c r="G15" s="46"/>
      <c r="H15" s="27" t="s">
        <v>120</v>
      </c>
      <c r="I15" s="25" t="s">
        <v>121</v>
      </c>
      <c r="J15" s="25" t="s">
        <v>121</v>
      </c>
      <c r="K15" s="28">
        <v>0.5</v>
      </c>
      <c r="L15" s="29">
        <f t="shared" si="0"/>
        <v>679140</v>
      </c>
      <c r="M15" s="27" t="s">
        <v>6</v>
      </c>
      <c r="N15" s="27" t="s">
        <v>11</v>
      </c>
      <c r="O15" s="25"/>
      <c r="P15" s="25" t="s">
        <v>19</v>
      </c>
      <c r="Q15" s="25" t="s">
        <v>80</v>
      </c>
      <c r="R15" s="25" t="s">
        <v>68</v>
      </c>
      <c r="S15" s="25" t="s">
        <v>122</v>
      </c>
      <c r="T15" s="47"/>
      <c r="U15" s="46"/>
      <c r="V15" s="46"/>
      <c r="W15" s="46"/>
      <c r="X15" s="46"/>
      <c r="Y15" s="46">
        <v>1358280</v>
      </c>
      <c r="Z15" s="46"/>
      <c r="AA15" s="46"/>
      <c r="AB15" s="46"/>
      <c r="AC15" s="46"/>
      <c r="AD15" s="46"/>
      <c r="AE15" s="46"/>
      <c r="AF15" s="46"/>
      <c r="AG15" s="25"/>
      <c r="AH15" s="25"/>
    </row>
    <row r="16" spans="1:34" s="40" customFormat="1" ht="100" customHeight="1" x14ac:dyDescent="0.15">
      <c r="A16" s="33">
        <v>100000</v>
      </c>
      <c r="B16" s="6" t="s">
        <v>63</v>
      </c>
      <c r="C16" s="33">
        <v>1621</v>
      </c>
      <c r="D16" s="33">
        <v>45978</v>
      </c>
      <c r="E16" s="6" t="s">
        <v>77</v>
      </c>
      <c r="F16" s="9">
        <v>-227800</v>
      </c>
      <c r="G16" s="7"/>
      <c r="H16" s="8" t="s">
        <v>123</v>
      </c>
      <c r="I16" s="6" t="s">
        <v>124</v>
      </c>
      <c r="J16" s="8" t="s">
        <v>125</v>
      </c>
      <c r="K16" s="36">
        <v>0.5</v>
      </c>
      <c r="L16" s="37">
        <f t="shared" si="0"/>
        <v>-113900</v>
      </c>
      <c r="M16" s="38" t="s">
        <v>6</v>
      </c>
      <c r="N16" s="38" t="s">
        <v>11</v>
      </c>
      <c r="O16" s="8"/>
      <c r="P16" s="6" t="s">
        <v>19</v>
      </c>
      <c r="Q16" s="6" t="s">
        <v>86</v>
      </c>
      <c r="R16" s="6" t="s">
        <v>68</v>
      </c>
      <c r="S16" s="6" t="s">
        <v>126</v>
      </c>
      <c r="T16" s="34"/>
      <c r="U16" s="7"/>
      <c r="V16" s="7"/>
      <c r="W16" s="7"/>
      <c r="X16" s="7"/>
      <c r="Y16" s="9">
        <v>-227800</v>
      </c>
      <c r="Z16" s="7"/>
      <c r="AA16" s="7"/>
      <c r="AB16" s="7"/>
      <c r="AC16" s="7"/>
      <c r="AD16" s="7"/>
      <c r="AE16" s="7"/>
      <c r="AF16" s="7"/>
      <c r="AG16" s="8"/>
      <c r="AH16" s="39"/>
    </row>
    <row r="17" spans="1:34" s="40" customFormat="1" ht="100" customHeight="1" x14ac:dyDescent="0.15">
      <c r="A17" s="33">
        <v>100000</v>
      </c>
      <c r="B17" s="6" t="s">
        <v>63</v>
      </c>
      <c r="C17" s="33">
        <v>1621</v>
      </c>
      <c r="D17" s="33">
        <v>46150</v>
      </c>
      <c r="E17" s="6" t="s">
        <v>64</v>
      </c>
      <c r="F17" s="9">
        <v>-769980</v>
      </c>
      <c r="G17" s="7"/>
      <c r="H17" s="8" t="s">
        <v>127</v>
      </c>
      <c r="I17" s="6" t="s">
        <v>128</v>
      </c>
      <c r="J17" s="8" t="s">
        <v>129</v>
      </c>
      <c r="K17" s="36">
        <v>0.5</v>
      </c>
      <c r="L17" s="37">
        <f t="shared" si="0"/>
        <v>-384990</v>
      </c>
      <c r="M17" s="38" t="s">
        <v>6</v>
      </c>
      <c r="N17" s="38" t="s">
        <v>11</v>
      </c>
      <c r="O17" s="8"/>
      <c r="P17" s="6" t="s">
        <v>19</v>
      </c>
      <c r="Q17" s="6" t="s">
        <v>90</v>
      </c>
      <c r="R17" s="6" t="s">
        <v>68</v>
      </c>
      <c r="S17" s="6" t="s">
        <v>130</v>
      </c>
      <c r="T17" s="34"/>
      <c r="U17" s="7"/>
      <c r="V17" s="7"/>
      <c r="W17" s="7"/>
      <c r="X17" s="7"/>
      <c r="Y17" s="9">
        <v>-769980</v>
      </c>
      <c r="Z17" s="7"/>
      <c r="AA17" s="7"/>
      <c r="AB17" s="7"/>
      <c r="AC17" s="7"/>
      <c r="AD17" s="7"/>
      <c r="AE17" s="7"/>
      <c r="AF17" s="7"/>
      <c r="AG17" s="8"/>
      <c r="AH17" s="39"/>
    </row>
    <row r="18" spans="1:34" s="40" customFormat="1" ht="78" x14ac:dyDescent="0.15">
      <c r="A18" s="24">
        <v>700039</v>
      </c>
      <c r="B18" s="25" t="s">
        <v>131</v>
      </c>
      <c r="C18" s="24">
        <v>211512</v>
      </c>
      <c r="D18" s="24">
        <v>44572</v>
      </c>
      <c r="E18" s="25" t="s">
        <v>77</v>
      </c>
      <c r="F18" s="26">
        <v>1800000</v>
      </c>
      <c r="G18" s="26"/>
      <c r="H18" s="26"/>
      <c r="I18" s="25" t="s">
        <v>132</v>
      </c>
      <c r="J18" s="27" t="s">
        <v>133</v>
      </c>
      <c r="K18" s="28">
        <v>1</v>
      </c>
      <c r="L18" s="29">
        <f t="shared" si="0"/>
        <v>1800000</v>
      </c>
      <c r="M18" s="27" t="s">
        <v>7</v>
      </c>
      <c r="N18" s="27" t="s">
        <v>10</v>
      </c>
      <c r="O18" s="27"/>
      <c r="P18" s="25" t="s">
        <v>14</v>
      </c>
      <c r="Q18" s="25" t="s">
        <v>80</v>
      </c>
      <c r="R18" s="25" t="s">
        <v>68</v>
      </c>
      <c r="S18" s="25" t="s">
        <v>134</v>
      </c>
      <c r="T18" s="30"/>
      <c r="U18" s="26"/>
      <c r="V18" s="26"/>
      <c r="W18" s="26"/>
      <c r="X18" s="26"/>
      <c r="Y18" s="26">
        <v>1800000</v>
      </c>
      <c r="Z18" s="26"/>
      <c r="AA18" s="26"/>
      <c r="AB18" s="26"/>
      <c r="AC18" s="26"/>
      <c r="AD18" s="26"/>
      <c r="AE18" s="26"/>
      <c r="AF18" s="26"/>
      <c r="AG18" s="27" t="s">
        <v>135</v>
      </c>
      <c r="AH18" s="41"/>
    </row>
    <row r="19" spans="1:34" s="40" customFormat="1" ht="100" customHeight="1" x14ac:dyDescent="0.15">
      <c r="A19" s="24">
        <v>700039</v>
      </c>
      <c r="B19" s="25" t="s">
        <v>131</v>
      </c>
      <c r="C19" s="24">
        <v>211512</v>
      </c>
      <c r="D19" s="24">
        <v>44579</v>
      </c>
      <c r="E19" s="25" t="s">
        <v>77</v>
      </c>
      <c r="F19" s="26">
        <v>400000</v>
      </c>
      <c r="G19" s="26"/>
      <c r="H19" s="26"/>
      <c r="I19" s="25" t="s">
        <v>136</v>
      </c>
      <c r="J19" s="27" t="s">
        <v>137</v>
      </c>
      <c r="K19" s="28">
        <v>0.1</v>
      </c>
      <c r="L19" s="29">
        <f t="shared" si="0"/>
        <v>40000</v>
      </c>
      <c r="M19" s="27" t="s">
        <v>7</v>
      </c>
      <c r="N19" s="27" t="s">
        <v>10</v>
      </c>
      <c r="O19" s="27"/>
      <c r="P19" s="25" t="s">
        <v>14</v>
      </c>
      <c r="Q19" s="25" t="s">
        <v>80</v>
      </c>
      <c r="R19" s="25" t="s">
        <v>68</v>
      </c>
      <c r="S19" s="25" t="s">
        <v>138</v>
      </c>
      <c r="T19" s="30"/>
      <c r="U19" s="26"/>
      <c r="V19" s="26"/>
      <c r="W19" s="26"/>
      <c r="X19" s="26"/>
      <c r="Y19" s="26"/>
      <c r="Z19" s="26"/>
      <c r="AA19" s="26"/>
      <c r="AB19" s="26"/>
      <c r="AC19" s="26"/>
      <c r="AD19" s="26"/>
      <c r="AE19" s="26">
        <v>400000</v>
      </c>
      <c r="AF19" s="26"/>
      <c r="AG19" s="27" t="s">
        <v>139</v>
      </c>
      <c r="AH19" s="41"/>
    </row>
    <row r="20" spans="1:34" s="40" customFormat="1" ht="100" customHeight="1" x14ac:dyDescent="0.15">
      <c r="A20" s="24">
        <v>700048</v>
      </c>
      <c r="B20" s="25" t="s">
        <v>140</v>
      </c>
      <c r="C20" s="24">
        <v>211514</v>
      </c>
      <c r="D20" s="24">
        <v>44675</v>
      </c>
      <c r="E20" s="25" t="s">
        <v>77</v>
      </c>
      <c r="F20" s="26">
        <v>38275</v>
      </c>
      <c r="G20" s="26"/>
      <c r="H20" s="26"/>
      <c r="I20" s="25" t="s">
        <v>141</v>
      </c>
      <c r="J20" s="25" t="s">
        <v>142</v>
      </c>
      <c r="K20" s="28">
        <v>1</v>
      </c>
      <c r="L20" s="29">
        <f t="shared" si="0"/>
        <v>38275</v>
      </c>
      <c r="M20" s="25" t="s">
        <v>7</v>
      </c>
      <c r="N20" s="25" t="s">
        <v>10</v>
      </c>
      <c r="O20" s="25"/>
      <c r="P20" s="25" t="s">
        <v>15</v>
      </c>
      <c r="Q20" s="25" t="s">
        <v>143</v>
      </c>
      <c r="R20" s="25" t="s">
        <v>68</v>
      </c>
      <c r="S20" s="25" t="s">
        <v>144</v>
      </c>
      <c r="T20" s="30">
        <v>1.26</v>
      </c>
      <c r="U20" s="26">
        <v>32655</v>
      </c>
      <c r="V20" s="26">
        <v>970</v>
      </c>
      <c r="W20" s="26">
        <v>1699</v>
      </c>
      <c r="X20" s="26"/>
      <c r="Y20" s="26"/>
      <c r="Z20" s="26"/>
      <c r="AA20" s="26"/>
      <c r="AB20" s="26"/>
      <c r="AC20" s="26"/>
      <c r="AD20" s="26"/>
      <c r="AE20" s="26"/>
      <c r="AF20" s="26"/>
      <c r="AG20" s="25" t="s">
        <v>145</v>
      </c>
      <c r="AH20" s="41"/>
    </row>
    <row r="21" spans="1:34" s="40" customFormat="1" ht="227.25" customHeight="1" x14ac:dyDescent="0.15">
      <c r="A21" s="24">
        <v>100000</v>
      </c>
      <c r="B21" s="25" t="s">
        <v>63</v>
      </c>
      <c r="C21" s="24">
        <v>211513</v>
      </c>
      <c r="D21" s="24">
        <v>44427</v>
      </c>
      <c r="E21" s="25" t="s">
        <v>77</v>
      </c>
      <c r="F21" s="26">
        <v>-135985</v>
      </c>
      <c r="G21" s="26"/>
      <c r="H21" s="26"/>
      <c r="I21" s="25" t="s">
        <v>146</v>
      </c>
      <c r="J21" s="27" t="s">
        <v>147</v>
      </c>
      <c r="K21" s="28">
        <v>0.5</v>
      </c>
      <c r="L21" s="37">
        <f t="shared" si="0"/>
        <v>-67992.5</v>
      </c>
      <c r="M21" s="27" t="s">
        <v>7</v>
      </c>
      <c r="N21" s="27" t="s">
        <v>11</v>
      </c>
      <c r="O21" s="27"/>
      <c r="P21" s="25" t="s">
        <v>22</v>
      </c>
      <c r="Q21" s="25" t="s">
        <v>86</v>
      </c>
      <c r="R21" s="25" t="s">
        <v>68</v>
      </c>
      <c r="S21" s="25" t="s">
        <v>148</v>
      </c>
      <c r="T21" s="30">
        <v>-1</v>
      </c>
      <c r="U21" s="26">
        <v>-59717</v>
      </c>
      <c r="V21" s="26">
        <v>-57075</v>
      </c>
      <c r="W21" s="26">
        <v>-17684</v>
      </c>
      <c r="X21" s="26"/>
      <c r="Y21" s="26"/>
      <c r="Z21" s="26"/>
      <c r="AA21" s="26"/>
      <c r="AB21" s="26"/>
      <c r="AC21" s="26"/>
      <c r="AD21" s="26"/>
      <c r="AE21" s="26"/>
      <c r="AF21" s="26"/>
      <c r="AG21" s="27" t="s">
        <v>149</v>
      </c>
      <c r="AH21" s="41"/>
    </row>
    <row r="22" spans="1:34" s="40" customFormat="1" ht="100" customHeight="1" x14ac:dyDescent="0.15">
      <c r="A22" s="24">
        <v>100000</v>
      </c>
      <c r="B22" s="25" t="s">
        <v>63</v>
      </c>
      <c r="C22" s="24">
        <v>211513</v>
      </c>
      <c r="D22" s="24">
        <v>44429</v>
      </c>
      <c r="E22" s="25" t="s">
        <v>77</v>
      </c>
      <c r="F22" s="26">
        <v>-603497</v>
      </c>
      <c r="G22" s="26"/>
      <c r="H22" s="26"/>
      <c r="I22" s="25" t="s">
        <v>150</v>
      </c>
      <c r="J22" s="27" t="s">
        <v>151</v>
      </c>
      <c r="K22" s="28">
        <v>0.5</v>
      </c>
      <c r="L22" s="37">
        <f t="shared" si="0"/>
        <v>-301748.5</v>
      </c>
      <c r="M22" s="27" t="s">
        <v>7</v>
      </c>
      <c r="N22" s="27" t="s">
        <v>11</v>
      </c>
      <c r="O22" s="27"/>
      <c r="P22" s="25" t="s">
        <v>22</v>
      </c>
      <c r="Q22" s="25" t="s">
        <v>86</v>
      </c>
      <c r="R22" s="25" t="s">
        <v>68</v>
      </c>
      <c r="S22" s="25" t="s">
        <v>152</v>
      </c>
      <c r="T22" s="30">
        <v>-9</v>
      </c>
      <c r="U22" s="26">
        <v>-512181</v>
      </c>
      <c r="V22" s="26">
        <v>-439653</v>
      </c>
      <c r="W22" s="26">
        <v>-158787</v>
      </c>
      <c r="X22" s="26"/>
      <c r="Y22" s="26"/>
      <c r="Z22" s="26"/>
      <c r="AA22" s="26"/>
      <c r="AB22" s="26"/>
      <c r="AC22" s="26"/>
      <c r="AD22" s="26"/>
      <c r="AE22" s="26"/>
      <c r="AF22" s="26"/>
      <c r="AG22" s="27" t="s">
        <v>153</v>
      </c>
      <c r="AH22" s="41"/>
    </row>
    <row r="23" spans="1:34" s="40" customFormat="1" ht="100" customHeight="1" x14ac:dyDescent="0.15">
      <c r="A23" s="33">
        <v>100000</v>
      </c>
      <c r="B23" s="6" t="s">
        <v>63</v>
      </c>
      <c r="C23" s="33">
        <v>211513</v>
      </c>
      <c r="D23" s="33">
        <v>44461</v>
      </c>
      <c r="E23" s="6" t="s">
        <v>77</v>
      </c>
      <c r="F23" s="9">
        <v>-35000</v>
      </c>
      <c r="G23" s="7"/>
      <c r="H23" s="8" t="s">
        <v>154</v>
      </c>
      <c r="I23" s="6" t="s">
        <v>155</v>
      </c>
      <c r="J23" s="6" t="s">
        <v>156</v>
      </c>
      <c r="K23" s="10">
        <v>1</v>
      </c>
      <c r="L23" s="37">
        <f t="shared" si="0"/>
        <v>-35000</v>
      </c>
      <c r="M23" s="6" t="s">
        <v>5</v>
      </c>
      <c r="N23" s="6" t="s">
        <v>10</v>
      </c>
      <c r="O23" s="6"/>
      <c r="P23" s="6" t="s">
        <v>22</v>
      </c>
      <c r="Q23" s="6" t="s">
        <v>86</v>
      </c>
      <c r="R23" s="6" t="s">
        <v>68</v>
      </c>
      <c r="S23" s="6" t="s">
        <v>157</v>
      </c>
      <c r="T23" s="34"/>
      <c r="U23" s="7"/>
      <c r="V23" s="7"/>
      <c r="W23" s="7"/>
      <c r="X23" s="7"/>
      <c r="Y23" s="9">
        <v>-35000</v>
      </c>
      <c r="Z23" s="7"/>
      <c r="AA23" s="7"/>
      <c r="AB23" s="7"/>
      <c r="AC23" s="7"/>
      <c r="AD23" s="7"/>
      <c r="AE23" s="7"/>
      <c r="AF23" s="7"/>
      <c r="AG23" s="6"/>
      <c r="AH23" s="39"/>
    </row>
    <row r="24" spans="1:34" s="40" customFormat="1" ht="100" customHeight="1" x14ac:dyDescent="0.15">
      <c r="A24" s="33">
        <v>100000</v>
      </c>
      <c r="B24" s="6" t="s">
        <v>63</v>
      </c>
      <c r="C24" s="33">
        <v>211513</v>
      </c>
      <c r="D24" s="33">
        <v>45795</v>
      </c>
      <c r="E24" s="6" t="s">
        <v>77</v>
      </c>
      <c r="F24" s="9">
        <v>-135985</v>
      </c>
      <c r="G24" s="7"/>
      <c r="H24" s="8" t="s">
        <v>158</v>
      </c>
      <c r="I24" s="6" t="s">
        <v>159</v>
      </c>
      <c r="J24" s="6" t="s">
        <v>159</v>
      </c>
      <c r="K24" s="28">
        <v>0.5</v>
      </c>
      <c r="L24" s="37">
        <f t="shared" si="0"/>
        <v>-67992.5</v>
      </c>
      <c r="M24" s="27" t="s">
        <v>7</v>
      </c>
      <c r="N24" s="27" t="s">
        <v>11</v>
      </c>
      <c r="O24" s="6"/>
      <c r="P24" s="6" t="s">
        <v>22</v>
      </c>
      <c r="Q24" s="6" t="s">
        <v>86</v>
      </c>
      <c r="R24" s="6" t="s">
        <v>68</v>
      </c>
      <c r="S24" s="6" t="s">
        <v>160</v>
      </c>
      <c r="T24" s="35">
        <v>-1</v>
      </c>
      <c r="U24" s="9">
        <v>-59717</v>
      </c>
      <c r="V24" s="9">
        <v>-58584</v>
      </c>
      <c r="W24" s="9">
        <v>-17684</v>
      </c>
      <c r="X24" s="7"/>
      <c r="Y24" s="7"/>
      <c r="Z24" s="7"/>
      <c r="AA24" s="7"/>
      <c r="AB24" s="7"/>
      <c r="AC24" s="7"/>
      <c r="AD24" s="7"/>
      <c r="AE24" s="7"/>
      <c r="AF24" s="7"/>
      <c r="AG24" s="6"/>
      <c r="AH24" s="39"/>
    </row>
    <row r="25" spans="1:34" s="40" customFormat="1" ht="100" customHeight="1" x14ac:dyDescent="0.15">
      <c r="A25" s="33">
        <v>100000</v>
      </c>
      <c r="B25" s="6" t="s">
        <v>63</v>
      </c>
      <c r="C25" s="33">
        <v>211513</v>
      </c>
      <c r="D25" s="33">
        <v>46141</v>
      </c>
      <c r="E25" s="6" t="s">
        <v>77</v>
      </c>
      <c r="F25" s="7">
        <v>1121118</v>
      </c>
      <c r="G25" s="7">
        <v>1151426</v>
      </c>
      <c r="H25" s="8" t="s">
        <v>161</v>
      </c>
      <c r="I25" s="6" t="s">
        <v>162</v>
      </c>
      <c r="J25" s="8" t="s">
        <v>163</v>
      </c>
      <c r="K25" s="10">
        <v>0.5</v>
      </c>
      <c r="L25" s="29">
        <f t="shared" si="0"/>
        <v>560559</v>
      </c>
      <c r="M25" s="27" t="s">
        <v>7</v>
      </c>
      <c r="N25" s="27" t="s">
        <v>11</v>
      </c>
      <c r="O25" s="8"/>
      <c r="P25" s="6" t="s">
        <v>22</v>
      </c>
      <c r="Q25" s="6" t="s">
        <v>80</v>
      </c>
      <c r="R25" s="6" t="s">
        <v>68</v>
      </c>
      <c r="S25" s="6" t="s">
        <v>164</v>
      </c>
      <c r="T25" s="34"/>
      <c r="U25" s="7">
        <v>4500</v>
      </c>
      <c r="V25" s="7"/>
      <c r="W25" s="7"/>
      <c r="X25" s="7">
        <v>88341</v>
      </c>
      <c r="Y25" s="7">
        <v>1028277</v>
      </c>
      <c r="Z25" s="7"/>
      <c r="AA25" s="7"/>
      <c r="AB25" s="7"/>
      <c r="AC25" s="7"/>
      <c r="AD25" s="7"/>
      <c r="AE25" s="7"/>
      <c r="AF25" s="7"/>
      <c r="AG25" s="8"/>
      <c r="AH25" s="39"/>
    </row>
    <row r="26" spans="1:34" s="40" customFormat="1" ht="100" customHeight="1" x14ac:dyDescent="0.15">
      <c r="A26" s="33">
        <v>200302</v>
      </c>
      <c r="B26" s="6" t="s">
        <v>165</v>
      </c>
      <c r="C26" s="33">
        <v>211513</v>
      </c>
      <c r="D26" s="33">
        <v>44439</v>
      </c>
      <c r="E26" s="6" t="s">
        <v>77</v>
      </c>
      <c r="F26" s="7">
        <v>200000</v>
      </c>
      <c r="G26" s="7">
        <v>200000</v>
      </c>
      <c r="H26" s="8" t="s">
        <v>166</v>
      </c>
      <c r="I26" s="6" t="s">
        <v>167</v>
      </c>
      <c r="J26" s="8" t="s">
        <v>168</v>
      </c>
      <c r="K26" s="10">
        <v>0.5</v>
      </c>
      <c r="L26" s="29">
        <f t="shared" si="0"/>
        <v>100000</v>
      </c>
      <c r="M26" s="27" t="s">
        <v>7</v>
      </c>
      <c r="N26" s="27" t="s">
        <v>11</v>
      </c>
      <c r="O26" s="8"/>
      <c r="P26" s="6" t="s">
        <v>22</v>
      </c>
      <c r="Q26" s="6" t="s">
        <v>80</v>
      </c>
      <c r="R26" s="6" t="s">
        <v>68</v>
      </c>
      <c r="S26" s="6" t="s">
        <v>169</v>
      </c>
      <c r="T26" s="34"/>
      <c r="U26" s="7"/>
      <c r="V26" s="7"/>
      <c r="W26" s="7"/>
      <c r="X26" s="7">
        <v>200000</v>
      </c>
      <c r="Y26" s="7"/>
      <c r="Z26" s="7"/>
      <c r="AA26" s="7"/>
      <c r="AB26" s="7"/>
      <c r="AC26" s="7"/>
      <c r="AD26" s="7"/>
      <c r="AE26" s="7"/>
      <c r="AF26" s="7"/>
      <c r="AG26" s="8"/>
      <c r="AH26" s="39"/>
    </row>
    <row r="27" spans="1:34" s="40" customFormat="1" ht="100" customHeight="1" x14ac:dyDescent="0.15">
      <c r="A27" s="33">
        <v>700039</v>
      </c>
      <c r="B27" s="6" t="s">
        <v>131</v>
      </c>
      <c r="C27" s="33">
        <v>211513</v>
      </c>
      <c r="D27" s="33">
        <v>44437</v>
      </c>
      <c r="E27" s="6" t="s">
        <v>77</v>
      </c>
      <c r="F27" s="9">
        <v>-30000</v>
      </c>
      <c r="G27" s="7"/>
      <c r="H27" s="8" t="s">
        <v>170</v>
      </c>
      <c r="I27" s="6" t="s">
        <v>171</v>
      </c>
      <c r="J27" s="8" t="s">
        <v>172</v>
      </c>
      <c r="K27" s="10">
        <v>0.5</v>
      </c>
      <c r="L27" s="37">
        <f t="shared" si="0"/>
        <v>-15000</v>
      </c>
      <c r="M27" s="27" t="s">
        <v>7</v>
      </c>
      <c r="N27" s="27" t="s">
        <v>11</v>
      </c>
      <c r="O27" s="8"/>
      <c r="P27" s="6" t="s">
        <v>22</v>
      </c>
      <c r="Q27" s="6" t="s">
        <v>86</v>
      </c>
      <c r="R27" s="6" t="s">
        <v>68</v>
      </c>
      <c r="S27" s="6" t="s">
        <v>173</v>
      </c>
      <c r="T27" s="34"/>
      <c r="U27" s="7"/>
      <c r="V27" s="7"/>
      <c r="W27" s="7"/>
      <c r="X27" s="7"/>
      <c r="Y27" s="9">
        <v>-30000</v>
      </c>
      <c r="Z27" s="7"/>
      <c r="AA27" s="7"/>
      <c r="AB27" s="7"/>
      <c r="AC27" s="7"/>
      <c r="AD27" s="7"/>
      <c r="AE27" s="7"/>
      <c r="AF27" s="7"/>
      <c r="AG27" s="8"/>
      <c r="AH27" s="39"/>
    </row>
    <row r="28" spans="1:34" s="40" customFormat="1" ht="100" customHeight="1" x14ac:dyDescent="0.15">
      <c r="A28" s="33">
        <v>700039</v>
      </c>
      <c r="B28" s="6" t="s">
        <v>131</v>
      </c>
      <c r="C28" s="33">
        <v>211513</v>
      </c>
      <c r="D28" s="33">
        <v>44438</v>
      </c>
      <c r="E28" s="6" t="s">
        <v>77</v>
      </c>
      <c r="F28" s="9">
        <v>-18750</v>
      </c>
      <c r="G28" s="7"/>
      <c r="H28" s="8" t="s">
        <v>174</v>
      </c>
      <c r="I28" s="6" t="s">
        <v>175</v>
      </c>
      <c r="J28" s="8" t="s">
        <v>176</v>
      </c>
      <c r="K28" s="10">
        <v>0.5</v>
      </c>
      <c r="L28" s="37">
        <f t="shared" si="0"/>
        <v>-9375</v>
      </c>
      <c r="M28" s="27" t="s">
        <v>7</v>
      </c>
      <c r="N28" s="27" t="s">
        <v>11</v>
      </c>
      <c r="O28" s="8"/>
      <c r="P28" s="6" t="s">
        <v>22</v>
      </c>
      <c r="Q28" s="6" t="s">
        <v>86</v>
      </c>
      <c r="R28" s="6" t="s">
        <v>68</v>
      </c>
      <c r="S28" s="6" t="s">
        <v>177</v>
      </c>
      <c r="T28" s="34"/>
      <c r="U28" s="7"/>
      <c r="V28" s="7"/>
      <c r="W28" s="7"/>
      <c r="X28" s="9">
        <v>-18750</v>
      </c>
      <c r="Y28" s="7"/>
      <c r="Z28" s="7"/>
      <c r="AA28" s="7"/>
      <c r="AB28" s="7"/>
      <c r="AC28" s="7"/>
      <c r="AD28" s="7"/>
      <c r="AE28" s="7"/>
      <c r="AF28" s="7"/>
      <c r="AG28" s="8"/>
      <c r="AH28" s="39"/>
    </row>
    <row r="29" spans="1:34" s="40" customFormat="1" ht="100" customHeight="1" x14ac:dyDescent="0.15">
      <c r="A29" s="33">
        <v>700048</v>
      </c>
      <c r="B29" s="6" t="s">
        <v>140</v>
      </c>
      <c r="C29" s="33">
        <v>211513</v>
      </c>
      <c r="D29" s="33">
        <v>44433</v>
      </c>
      <c r="E29" s="6" t="s">
        <v>77</v>
      </c>
      <c r="F29" s="9">
        <v>-50000</v>
      </c>
      <c r="G29" s="7"/>
      <c r="H29" s="8" t="s">
        <v>178</v>
      </c>
      <c r="I29" s="6" t="s">
        <v>179</v>
      </c>
      <c r="J29" s="6" t="s">
        <v>180</v>
      </c>
      <c r="K29" s="10">
        <v>1</v>
      </c>
      <c r="L29" s="37">
        <f t="shared" si="0"/>
        <v>-50000</v>
      </c>
      <c r="M29" s="27" t="s">
        <v>5</v>
      </c>
      <c r="N29" s="27" t="s">
        <v>11</v>
      </c>
      <c r="O29" s="6"/>
      <c r="P29" s="6" t="s">
        <v>22</v>
      </c>
      <c r="Q29" s="6" t="s">
        <v>86</v>
      </c>
      <c r="R29" s="6" t="s">
        <v>68</v>
      </c>
      <c r="S29" s="6" t="s">
        <v>181</v>
      </c>
      <c r="T29" s="34"/>
      <c r="U29" s="7"/>
      <c r="V29" s="7"/>
      <c r="W29" s="7"/>
      <c r="X29" s="7"/>
      <c r="Y29" s="9">
        <v>-50000</v>
      </c>
      <c r="Z29" s="7"/>
      <c r="AA29" s="7"/>
      <c r="AB29" s="7"/>
      <c r="AC29" s="7"/>
      <c r="AD29" s="7"/>
      <c r="AE29" s="7"/>
      <c r="AF29" s="7"/>
      <c r="AG29" s="6"/>
      <c r="AH29" s="39"/>
    </row>
    <row r="30" spans="1:34" s="40" customFormat="1" ht="100" customHeight="1" x14ac:dyDescent="0.15">
      <c r="A30" s="33">
        <v>700039</v>
      </c>
      <c r="B30" s="6" t="s">
        <v>131</v>
      </c>
      <c r="C30" s="33">
        <v>211512</v>
      </c>
      <c r="D30" s="33">
        <v>46071</v>
      </c>
      <c r="E30" s="6" t="s">
        <v>64</v>
      </c>
      <c r="F30" s="7">
        <v>2200000</v>
      </c>
      <c r="G30" s="7"/>
      <c r="H30" s="8" t="s">
        <v>182</v>
      </c>
      <c r="I30" s="8" t="s">
        <v>183</v>
      </c>
      <c r="J30" s="8" t="s">
        <v>184</v>
      </c>
      <c r="K30" s="10">
        <v>1</v>
      </c>
      <c r="L30" s="29">
        <f t="shared" si="0"/>
        <v>2200000</v>
      </c>
      <c r="M30" s="27" t="s">
        <v>7</v>
      </c>
      <c r="N30" s="27" t="s">
        <v>11</v>
      </c>
      <c r="O30" s="8"/>
      <c r="P30" s="6" t="s">
        <v>14</v>
      </c>
      <c r="Q30" s="6" t="s">
        <v>80</v>
      </c>
      <c r="R30" s="6" t="s">
        <v>68</v>
      </c>
      <c r="S30" s="6" t="s">
        <v>185</v>
      </c>
      <c r="T30" s="34"/>
      <c r="U30" s="7"/>
      <c r="V30" s="7"/>
      <c r="W30" s="7"/>
      <c r="X30" s="7"/>
      <c r="Y30" s="7"/>
      <c r="Z30" s="7"/>
      <c r="AA30" s="7"/>
      <c r="AB30" s="7"/>
      <c r="AC30" s="7"/>
      <c r="AD30" s="7">
        <v>2200000</v>
      </c>
      <c r="AE30" s="7"/>
      <c r="AF30" s="7"/>
      <c r="AG30" s="8"/>
      <c r="AH30" s="39"/>
    </row>
    <row r="31" spans="1:34" s="40" customFormat="1" ht="100" customHeight="1" x14ac:dyDescent="0.15">
      <c r="A31" s="33">
        <v>720000</v>
      </c>
      <c r="B31" s="6" t="s">
        <v>186</v>
      </c>
      <c r="C31" s="33">
        <v>1317</v>
      </c>
      <c r="D31" s="33">
        <v>45936</v>
      </c>
      <c r="E31" s="6" t="s">
        <v>64</v>
      </c>
      <c r="F31" s="9">
        <v>-300000</v>
      </c>
      <c r="G31" s="9">
        <v>-300000</v>
      </c>
      <c r="H31" s="6" t="s">
        <v>187</v>
      </c>
      <c r="I31" s="6" t="s">
        <v>188</v>
      </c>
      <c r="J31" s="8" t="s">
        <v>189</v>
      </c>
      <c r="K31" s="10">
        <v>1</v>
      </c>
      <c r="L31" s="37">
        <f t="shared" si="0"/>
        <v>-300000</v>
      </c>
      <c r="M31" s="27" t="s">
        <v>5</v>
      </c>
      <c r="N31" s="27" t="s">
        <v>10</v>
      </c>
      <c r="O31" s="8"/>
      <c r="P31" s="6" t="s">
        <v>28</v>
      </c>
      <c r="Q31" s="6" t="s">
        <v>90</v>
      </c>
      <c r="R31" s="6" t="s">
        <v>68</v>
      </c>
      <c r="S31" s="6" t="s">
        <v>190</v>
      </c>
      <c r="T31" s="34"/>
      <c r="U31" s="7"/>
      <c r="V31" s="7"/>
      <c r="W31" s="7"/>
      <c r="X31" s="7"/>
      <c r="Y31" s="7"/>
      <c r="Z31" s="7"/>
      <c r="AA31" s="9">
        <v>-300000</v>
      </c>
      <c r="AB31" s="7"/>
      <c r="AC31" s="7"/>
      <c r="AD31" s="7"/>
      <c r="AE31" s="7"/>
      <c r="AF31" s="7"/>
      <c r="AG31" s="8"/>
      <c r="AH31" s="39"/>
    </row>
    <row r="32" spans="1:34" s="40" customFormat="1" ht="100" customHeight="1" x14ac:dyDescent="0.15">
      <c r="A32" s="33">
        <v>700048</v>
      </c>
      <c r="B32" s="6" t="s">
        <v>140</v>
      </c>
      <c r="C32" s="33">
        <v>211514</v>
      </c>
      <c r="D32" s="33">
        <v>44672</v>
      </c>
      <c r="E32" s="6" t="s">
        <v>77</v>
      </c>
      <c r="F32" s="7">
        <v>4600000</v>
      </c>
      <c r="G32" s="7"/>
      <c r="H32" s="6" t="s">
        <v>191</v>
      </c>
      <c r="I32" s="6" t="s">
        <v>192</v>
      </c>
      <c r="J32" s="6" t="s">
        <v>193</v>
      </c>
      <c r="K32" s="10">
        <v>0.5</v>
      </c>
      <c r="L32" s="29">
        <f t="shared" si="0"/>
        <v>2300000</v>
      </c>
      <c r="M32" s="6" t="s">
        <v>7</v>
      </c>
      <c r="N32" s="6" t="s">
        <v>11</v>
      </c>
      <c r="O32" s="6"/>
      <c r="P32" s="6" t="s">
        <v>15</v>
      </c>
      <c r="Q32" s="6" t="s">
        <v>194</v>
      </c>
      <c r="R32" s="6" t="s">
        <v>74</v>
      </c>
      <c r="S32" s="6" t="s">
        <v>195</v>
      </c>
      <c r="T32" s="34"/>
      <c r="U32" s="7"/>
      <c r="V32" s="7"/>
      <c r="W32" s="7"/>
      <c r="X32" s="7"/>
      <c r="Y32" s="7">
        <v>4600000</v>
      </c>
      <c r="Z32" s="7"/>
      <c r="AA32" s="7"/>
      <c r="AB32" s="7"/>
      <c r="AC32" s="7"/>
      <c r="AD32" s="7"/>
      <c r="AE32" s="7"/>
      <c r="AF32" s="7"/>
      <c r="AG32" s="6"/>
      <c r="AH32" s="39"/>
    </row>
    <row r="33" spans="1:34" s="40" customFormat="1" ht="100" customHeight="1" x14ac:dyDescent="0.15">
      <c r="A33" s="24">
        <v>200217</v>
      </c>
      <c r="B33" s="25" t="s">
        <v>196</v>
      </c>
      <c r="C33" s="24">
        <v>211600</v>
      </c>
      <c r="D33" s="24">
        <v>45088</v>
      </c>
      <c r="E33" s="25" t="s">
        <v>77</v>
      </c>
      <c r="F33" s="26">
        <v>15305000</v>
      </c>
      <c r="G33" s="26"/>
      <c r="H33" s="26"/>
      <c r="I33" s="25" t="s">
        <v>197</v>
      </c>
      <c r="J33" s="27" t="s">
        <v>198</v>
      </c>
      <c r="K33" s="28">
        <v>0.1</v>
      </c>
      <c r="L33" s="29">
        <f>SUM(F33*K33)</f>
        <v>1530500</v>
      </c>
      <c r="M33" s="27" t="s">
        <v>8</v>
      </c>
      <c r="N33" s="27" t="s">
        <v>11</v>
      </c>
      <c r="O33" s="27"/>
      <c r="P33" s="25" t="s">
        <v>17</v>
      </c>
      <c r="Q33" s="25" t="s">
        <v>80</v>
      </c>
      <c r="R33" s="25" t="s">
        <v>68</v>
      </c>
      <c r="S33" s="25" t="s">
        <v>199</v>
      </c>
      <c r="T33" s="30"/>
      <c r="U33" s="26"/>
      <c r="V33" s="26"/>
      <c r="W33" s="26"/>
      <c r="X33" s="26"/>
      <c r="Y33" s="26">
        <v>1805000</v>
      </c>
      <c r="Z33" s="26"/>
      <c r="AA33" s="26"/>
      <c r="AB33" s="26">
        <v>25980000</v>
      </c>
      <c r="AC33" s="26"/>
      <c r="AD33" s="26"/>
      <c r="AE33" s="26"/>
      <c r="AF33" s="26"/>
      <c r="AG33" s="27" t="s">
        <v>200</v>
      </c>
      <c r="AH33" s="41"/>
    </row>
    <row r="34" spans="1:34" s="40" customFormat="1" ht="104" x14ac:dyDescent="0.15">
      <c r="A34" s="24">
        <v>720057</v>
      </c>
      <c r="B34" s="25" t="s">
        <v>201</v>
      </c>
      <c r="C34" s="24">
        <v>2112</v>
      </c>
      <c r="D34" s="24">
        <v>45025</v>
      </c>
      <c r="E34" s="25" t="s">
        <v>64</v>
      </c>
      <c r="F34" s="26">
        <v>171000</v>
      </c>
      <c r="G34" s="26"/>
      <c r="H34" s="26"/>
      <c r="I34" s="25" t="s">
        <v>202</v>
      </c>
      <c r="J34" s="27" t="s">
        <v>203</v>
      </c>
      <c r="K34" s="28">
        <v>1</v>
      </c>
      <c r="L34" s="29">
        <f>SUM(K34*F34)</f>
        <v>171000</v>
      </c>
      <c r="M34" s="27" t="s">
        <v>8</v>
      </c>
      <c r="N34" s="27" t="s">
        <v>11</v>
      </c>
      <c r="O34" s="27"/>
      <c r="P34" s="25" t="s">
        <v>20</v>
      </c>
      <c r="Q34" s="25" t="s">
        <v>80</v>
      </c>
      <c r="R34" s="25" t="s">
        <v>68</v>
      </c>
      <c r="S34" s="25" t="s">
        <v>204</v>
      </c>
      <c r="T34" s="30">
        <v>1</v>
      </c>
      <c r="U34" s="26">
        <v>131602</v>
      </c>
      <c r="V34" s="26">
        <v>7844</v>
      </c>
      <c r="W34" s="26">
        <v>27522</v>
      </c>
      <c r="X34" s="26"/>
      <c r="Y34" s="26"/>
      <c r="Z34" s="26"/>
      <c r="AA34" s="26"/>
      <c r="AB34" s="26"/>
      <c r="AC34" s="26"/>
      <c r="AD34" s="26"/>
      <c r="AE34" s="26"/>
      <c r="AF34" s="26"/>
      <c r="AG34" s="27" t="s">
        <v>205</v>
      </c>
      <c r="AH34" s="41"/>
    </row>
    <row r="35" spans="1:34" s="40" customFormat="1" ht="78" x14ac:dyDescent="0.15">
      <c r="A35" s="24">
        <v>100000</v>
      </c>
      <c r="B35" s="25" t="s">
        <v>63</v>
      </c>
      <c r="C35" s="24">
        <v>171413</v>
      </c>
      <c r="D35" s="24">
        <v>45113</v>
      </c>
      <c r="E35" s="25" t="s">
        <v>77</v>
      </c>
      <c r="F35" s="26">
        <v>148409</v>
      </c>
      <c r="G35" s="26"/>
      <c r="H35" s="26"/>
      <c r="I35" s="27" t="s">
        <v>206</v>
      </c>
      <c r="J35" s="27" t="s">
        <v>207</v>
      </c>
      <c r="K35" s="28">
        <v>0.5</v>
      </c>
      <c r="L35" s="29">
        <f>SUM(K35*F35)</f>
        <v>74204.5</v>
      </c>
      <c r="M35" s="27" t="s">
        <v>8</v>
      </c>
      <c r="N35" s="27" t="s">
        <v>10</v>
      </c>
      <c r="O35" s="27"/>
      <c r="P35" s="25" t="s">
        <v>21</v>
      </c>
      <c r="Q35" s="25" t="s">
        <v>208</v>
      </c>
      <c r="R35" s="25" t="s">
        <v>68</v>
      </c>
      <c r="S35" s="25" t="s">
        <v>209</v>
      </c>
      <c r="T35" s="30">
        <v>1.663333333</v>
      </c>
      <c r="U35" s="26">
        <v>58565</v>
      </c>
      <c r="V35" s="26">
        <v>10679</v>
      </c>
      <c r="W35" s="26">
        <v>21156</v>
      </c>
      <c r="X35" s="26">
        <v>7800</v>
      </c>
      <c r="Y35" s="26">
        <v>41200</v>
      </c>
      <c r="Z35" s="26"/>
      <c r="AA35" s="26">
        <v>8467</v>
      </c>
      <c r="AB35" s="26"/>
      <c r="AC35" s="26"/>
      <c r="AD35" s="26"/>
      <c r="AE35" s="26"/>
      <c r="AF35" s="26"/>
      <c r="AG35" s="25" t="s">
        <v>210</v>
      </c>
      <c r="AH35" s="41"/>
    </row>
    <row r="36" spans="1:34" s="40" customFormat="1" ht="65" x14ac:dyDescent="0.15">
      <c r="A36" s="24">
        <v>100000</v>
      </c>
      <c r="B36" s="25" t="s">
        <v>63</v>
      </c>
      <c r="C36" s="24">
        <v>171413</v>
      </c>
      <c r="D36" s="24">
        <v>44941</v>
      </c>
      <c r="E36" s="25" t="s">
        <v>77</v>
      </c>
      <c r="F36" s="26">
        <v>100584</v>
      </c>
      <c r="G36" s="26"/>
      <c r="H36" s="26"/>
      <c r="I36" s="25" t="s">
        <v>211</v>
      </c>
      <c r="J36" s="25" t="s">
        <v>212</v>
      </c>
      <c r="K36" s="28">
        <v>0.5</v>
      </c>
      <c r="L36" s="29">
        <f>SUM(K36*F36)</f>
        <v>50292</v>
      </c>
      <c r="M36" s="25" t="s">
        <v>8</v>
      </c>
      <c r="N36" s="25" t="s">
        <v>10</v>
      </c>
      <c r="O36" s="25"/>
      <c r="P36" s="25" t="s">
        <v>21</v>
      </c>
      <c r="Q36" s="25" t="s">
        <v>213</v>
      </c>
      <c r="R36" s="25" t="s">
        <v>68</v>
      </c>
      <c r="S36" s="25" t="s">
        <v>214</v>
      </c>
      <c r="T36" s="30">
        <v>0.5</v>
      </c>
      <c r="U36" s="26">
        <v>16942</v>
      </c>
      <c r="V36" s="26">
        <v>7674</v>
      </c>
      <c r="W36" s="26">
        <v>12803</v>
      </c>
      <c r="X36" s="26">
        <v>2369</v>
      </c>
      <c r="Y36" s="26">
        <v>37945</v>
      </c>
      <c r="Z36" s="26"/>
      <c r="AA36" s="26">
        <v>22453</v>
      </c>
      <c r="AB36" s="26"/>
      <c r="AC36" s="26"/>
      <c r="AD36" s="26"/>
      <c r="AE36" s="26"/>
      <c r="AF36" s="26"/>
      <c r="AG36" s="25" t="s">
        <v>215</v>
      </c>
      <c r="AH36" s="41"/>
    </row>
    <row r="37" spans="1:34" s="40" customFormat="1" ht="52" x14ac:dyDescent="0.15">
      <c r="A37" s="24">
        <v>700043</v>
      </c>
      <c r="B37" s="25" t="s">
        <v>216</v>
      </c>
      <c r="C37" s="24">
        <v>171416</v>
      </c>
      <c r="D37" s="24">
        <v>44727</v>
      </c>
      <c r="E37" s="25" t="s">
        <v>77</v>
      </c>
      <c r="F37" s="26">
        <v>50000</v>
      </c>
      <c r="G37" s="26"/>
      <c r="H37" s="26"/>
      <c r="I37" s="25" t="s">
        <v>217</v>
      </c>
      <c r="J37" s="25" t="s">
        <v>218</v>
      </c>
      <c r="K37" s="28">
        <v>1</v>
      </c>
      <c r="L37" s="29">
        <f>SUM(K37*F37)</f>
        <v>50000</v>
      </c>
      <c r="M37" s="25" t="s">
        <v>8</v>
      </c>
      <c r="N37" s="25" t="s">
        <v>10</v>
      </c>
      <c r="O37" s="25"/>
      <c r="P37" s="25" t="s">
        <v>24</v>
      </c>
      <c r="Q37" s="25" t="s">
        <v>67</v>
      </c>
      <c r="R37" s="25" t="s">
        <v>68</v>
      </c>
      <c r="S37" s="25" t="s">
        <v>219</v>
      </c>
      <c r="T37" s="30"/>
      <c r="U37" s="26"/>
      <c r="V37" s="26"/>
      <c r="W37" s="26"/>
      <c r="X37" s="26"/>
      <c r="Y37" s="26">
        <v>50000</v>
      </c>
      <c r="Z37" s="26"/>
      <c r="AA37" s="26"/>
      <c r="AB37" s="26"/>
      <c r="AC37" s="26"/>
      <c r="AD37" s="26"/>
      <c r="AE37" s="26"/>
      <c r="AF37" s="26"/>
      <c r="AG37" s="25" t="s">
        <v>220</v>
      </c>
      <c r="AH37" s="41"/>
    </row>
    <row r="38" spans="1:34" s="40" customFormat="1" ht="52" x14ac:dyDescent="0.15">
      <c r="A38" s="24">
        <v>100000</v>
      </c>
      <c r="B38" s="25" t="s">
        <v>63</v>
      </c>
      <c r="C38" s="24">
        <v>171412</v>
      </c>
      <c r="D38" s="24">
        <v>44506</v>
      </c>
      <c r="E38" s="25" t="s">
        <v>77</v>
      </c>
      <c r="F38" s="26">
        <v>48035</v>
      </c>
      <c r="G38" s="26"/>
      <c r="H38" s="26"/>
      <c r="I38" s="25" t="s">
        <v>221</v>
      </c>
      <c r="J38" s="25" t="s">
        <v>222</v>
      </c>
      <c r="K38" s="28">
        <v>0.5</v>
      </c>
      <c r="L38" s="29">
        <f>SUM(K38*F38)</f>
        <v>24017.5</v>
      </c>
      <c r="M38" s="25" t="s">
        <v>8</v>
      </c>
      <c r="N38" s="25" t="s">
        <v>10</v>
      </c>
      <c r="O38" s="25"/>
      <c r="P38" s="25" t="s">
        <v>26</v>
      </c>
      <c r="Q38" s="25" t="s">
        <v>208</v>
      </c>
      <c r="R38" s="25" t="s">
        <v>68</v>
      </c>
      <c r="S38" s="25" t="s">
        <v>223</v>
      </c>
      <c r="T38" s="30">
        <v>0.25</v>
      </c>
      <c r="U38" s="26">
        <v>8471</v>
      </c>
      <c r="V38" s="26">
        <v>3837</v>
      </c>
      <c r="W38" s="26">
        <v>6401</v>
      </c>
      <c r="X38" s="26">
        <v>1039</v>
      </c>
      <c r="Y38" s="26">
        <v>18511</v>
      </c>
      <c r="Z38" s="26"/>
      <c r="AA38" s="26">
        <v>9577</v>
      </c>
      <c r="AB38" s="26"/>
      <c r="AC38" s="26"/>
      <c r="AD38" s="26"/>
      <c r="AE38" s="26"/>
      <c r="AF38" s="26"/>
      <c r="AG38" s="27" t="s">
        <v>224</v>
      </c>
      <c r="AH38" s="41"/>
    </row>
    <row r="39" spans="1:34" s="40" customFormat="1" ht="182" x14ac:dyDescent="0.15">
      <c r="A39" s="33">
        <v>200217</v>
      </c>
      <c r="B39" s="6" t="s">
        <v>196</v>
      </c>
      <c r="C39" s="33">
        <v>211600</v>
      </c>
      <c r="D39" s="33">
        <v>44282</v>
      </c>
      <c r="E39" s="6" t="s">
        <v>77</v>
      </c>
      <c r="F39" s="7">
        <v>33714</v>
      </c>
      <c r="G39" s="7"/>
      <c r="H39" s="8" t="s">
        <v>225</v>
      </c>
      <c r="I39" s="6" t="s">
        <v>226</v>
      </c>
      <c r="J39" s="8" t="s">
        <v>227</v>
      </c>
      <c r="K39" s="28">
        <v>0.1</v>
      </c>
      <c r="L39" s="29">
        <f>SUM(F39*K39)</f>
        <v>3371.4</v>
      </c>
      <c r="M39" s="27" t="s">
        <v>8</v>
      </c>
      <c r="N39" s="27" t="s">
        <v>11</v>
      </c>
      <c r="O39" s="8"/>
      <c r="P39" s="6" t="s">
        <v>17</v>
      </c>
      <c r="Q39" s="6" t="s">
        <v>143</v>
      </c>
      <c r="R39" s="6" t="s">
        <v>68</v>
      </c>
      <c r="S39" s="6" t="s">
        <v>228</v>
      </c>
      <c r="T39" s="34">
        <v>0.57999999999999996</v>
      </c>
      <c r="U39" s="7">
        <v>30944</v>
      </c>
      <c r="V39" s="7">
        <v>464</v>
      </c>
      <c r="W39" s="7">
        <v>2306</v>
      </c>
      <c r="X39" s="7"/>
      <c r="Y39" s="7"/>
      <c r="Z39" s="7"/>
      <c r="AA39" s="7"/>
      <c r="AB39" s="7"/>
      <c r="AC39" s="7"/>
      <c r="AD39" s="7"/>
      <c r="AE39" s="7"/>
      <c r="AF39" s="7"/>
      <c r="AG39" s="8"/>
      <c r="AH39" s="39"/>
    </row>
    <row r="40" spans="1:34" s="40" customFormat="1" ht="130" x14ac:dyDescent="0.15">
      <c r="A40" s="33">
        <v>200217</v>
      </c>
      <c r="B40" s="6" t="s">
        <v>196</v>
      </c>
      <c r="C40" s="33">
        <v>211600</v>
      </c>
      <c r="D40" s="33">
        <v>44283</v>
      </c>
      <c r="E40" s="6" t="s">
        <v>77</v>
      </c>
      <c r="F40" s="7">
        <v>18370</v>
      </c>
      <c r="G40" s="7"/>
      <c r="H40" s="8" t="s">
        <v>229</v>
      </c>
      <c r="I40" s="6" t="s">
        <v>226</v>
      </c>
      <c r="J40" s="8" t="s">
        <v>230</v>
      </c>
      <c r="K40" s="28">
        <v>0.1</v>
      </c>
      <c r="L40" s="29">
        <f>SUM(F40*K40)</f>
        <v>1837</v>
      </c>
      <c r="M40" s="27" t="s">
        <v>8</v>
      </c>
      <c r="N40" s="27" t="s">
        <v>11</v>
      </c>
      <c r="O40" s="8"/>
      <c r="P40" s="6" t="s">
        <v>17</v>
      </c>
      <c r="Q40" s="6" t="s">
        <v>143</v>
      </c>
      <c r="R40" s="6" t="s">
        <v>68</v>
      </c>
      <c r="S40" s="6" t="s">
        <v>231</v>
      </c>
      <c r="T40" s="34">
        <v>0.57999999999999996</v>
      </c>
      <c r="U40" s="7">
        <v>16708</v>
      </c>
      <c r="V40" s="7">
        <v>418</v>
      </c>
      <c r="W40" s="7">
        <v>1244</v>
      </c>
      <c r="X40" s="7"/>
      <c r="Y40" s="7"/>
      <c r="Z40" s="7"/>
      <c r="AA40" s="7"/>
      <c r="AB40" s="7"/>
      <c r="AC40" s="7"/>
      <c r="AD40" s="7"/>
      <c r="AE40" s="7"/>
      <c r="AF40" s="7"/>
      <c r="AG40" s="8"/>
      <c r="AH40" s="39"/>
    </row>
    <row r="41" spans="1:34" s="40" customFormat="1" ht="91" x14ac:dyDescent="0.15">
      <c r="A41" s="33">
        <v>100000</v>
      </c>
      <c r="B41" s="6" t="s">
        <v>63</v>
      </c>
      <c r="C41" s="33">
        <v>171412</v>
      </c>
      <c r="D41" s="33">
        <v>44866</v>
      </c>
      <c r="E41" s="6" t="s">
        <v>77</v>
      </c>
      <c r="F41" s="9">
        <v>-72908</v>
      </c>
      <c r="G41" s="7"/>
      <c r="H41" s="6" t="s">
        <v>232</v>
      </c>
      <c r="I41" s="6" t="s">
        <v>233</v>
      </c>
      <c r="J41" s="8" t="s">
        <v>234</v>
      </c>
      <c r="K41" s="10">
        <v>0.5</v>
      </c>
      <c r="L41" s="29">
        <f t="shared" ref="L41:L46" si="1">SUM(K41*F41)</f>
        <v>-36454</v>
      </c>
      <c r="M41" s="8" t="s">
        <v>8</v>
      </c>
      <c r="N41" s="8" t="s">
        <v>10</v>
      </c>
      <c r="O41" s="8"/>
      <c r="P41" s="6" t="s">
        <v>26</v>
      </c>
      <c r="Q41" s="6" t="s">
        <v>90</v>
      </c>
      <c r="R41" s="6" t="s">
        <v>68</v>
      </c>
      <c r="S41" s="6" t="s">
        <v>235</v>
      </c>
      <c r="T41" s="34"/>
      <c r="U41" s="7"/>
      <c r="V41" s="7"/>
      <c r="W41" s="7"/>
      <c r="X41" s="7"/>
      <c r="Y41" s="7"/>
      <c r="Z41" s="7"/>
      <c r="AA41" s="7"/>
      <c r="AB41" s="7"/>
      <c r="AC41" s="7"/>
      <c r="AD41" s="7"/>
      <c r="AE41" s="9">
        <v>-72908</v>
      </c>
      <c r="AF41" s="7"/>
      <c r="AG41" s="8"/>
      <c r="AH41" s="39"/>
    </row>
    <row r="42" spans="1:34" s="40" customFormat="1" ht="91" x14ac:dyDescent="0.15">
      <c r="A42" s="33">
        <v>100000</v>
      </c>
      <c r="B42" s="6" t="s">
        <v>63</v>
      </c>
      <c r="C42" s="33">
        <v>171412</v>
      </c>
      <c r="D42" s="33">
        <v>45733</v>
      </c>
      <c r="E42" s="6" t="s">
        <v>77</v>
      </c>
      <c r="F42" s="9">
        <v>-125377</v>
      </c>
      <c r="G42" s="7"/>
      <c r="H42" s="8" t="s">
        <v>236</v>
      </c>
      <c r="I42" s="6" t="s">
        <v>237</v>
      </c>
      <c r="J42" s="6" t="s">
        <v>237</v>
      </c>
      <c r="K42" s="10">
        <v>0.5</v>
      </c>
      <c r="L42" s="29">
        <f t="shared" si="1"/>
        <v>-62688.5</v>
      </c>
      <c r="M42" s="8" t="s">
        <v>8</v>
      </c>
      <c r="N42" s="8" t="s">
        <v>10</v>
      </c>
      <c r="O42" s="6"/>
      <c r="P42" s="6" t="s">
        <v>26</v>
      </c>
      <c r="Q42" s="6" t="s">
        <v>86</v>
      </c>
      <c r="R42" s="6" t="s">
        <v>68</v>
      </c>
      <c r="S42" s="6" t="s">
        <v>238</v>
      </c>
      <c r="T42" s="35">
        <v>-2</v>
      </c>
      <c r="U42" s="9">
        <v>-73588</v>
      </c>
      <c r="V42" s="9">
        <v>-17856</v>
      </c>
      <c r="W42" s="9">
        <v>-28933</v>
      </c>
      <c r="X42" s="9">
        <v>-5000</v>
      </c>
      <c r="Y42" s="7"/>
      <c r="Z42" s="7"/>
      <c r="AA42" s="7"/>
      <c r="AB42" s="7"/>
      <c r="AC42" s="7"/>
      <c r="AD42" s="7"/>
      <c r="AE42" s="7"/>
      <c r="AF42" s="7"/>
      <c r="AG42" s="6"/>
      <c r="AH42" s="39"/>
    </row>
    <row r="43" spans="1:34" s="40" customFormat="1" ht="104" x14ac:dyDescent="0.15">
      <c r="A43" s="33">
        <v>100000</v>
      </c>
      <c r="B43" s="6" t="s">
        <v>63</v>
      </c>
      <c r="C43" s="33">
        <v>171415</v>
      </c>
      <c r="D43" s="33">
        <v>44847</v>
      </c>
      <c r="E43" s="6" t="s">
        <v>77</v>
      </c>
      <c r="F43" s="9">
        <v>-411473</v>
      </c>
      <c r="G43" s="7"/>
      <c r="H43" s="8" t="s">
        <v>239</v>
      </c>
      <c r="I43" s="6" t="s">
        <v>240</v>
      </c>
      <c r="J43" s="8" t="s">
        <v>241</v>
      </c>
      <c r="K43" s="28">
        <v>0.1</v>
      </c>
      <c r="L43" s="29">
        <f t="shared" si="1"/>
        <v>-41147.300000000003</v>
      </c>
      <c r="M43" s="27" t="s">
        <v>8</v>
      </c>
      <c r="N43" s="27" t="s">
        <v>11</v>
      </c>
      <c r="O43" s="8"/>
      <c r="P43" s="6" t="s">
        <v>25</v>
      </c>
      <c r="Q43" s="6" t="s">
        <v>86</v>
      </c>
      <c r="R43" s="6" t="s">
        <v>68</v>
      </c>
      <c r="S43" s="6" t="s">
        <v>242</v>
      </c>
      <c r="T43" s="34"/>
      <c r="U43" s="7"/>
      <c r="V43" s="7"/>
      <c r="W43" s="7"/>
      <c r="X43" s="7"/>
      <c r="Y43" s="9">
        <v>-411473</v>
      </c>
      <c r="Z43" s="7"/>
      <c r="AA43" s="7"/>
      <c r="AB43" s="7"/>
      <c r="AC43" s="7"/>
      <c r="AD43" s="7"/>
      <c r="AE43" s="7"/>
      <c r="AF43" s="7"/>
      <c r="AG43" s="8"/>
      <c r="AH43" s="39"/>
    </row>
    <row r="44" spans="1:34" s="40" customFormat="1" ht="143" x14ac:dyDescent="0.15">
      <c r="A44" s="33">
        <v>100000</v>
      </c>
      <c r="B44" s="6" t="s">
        <v>63</v>
      </c>
      <c r="C44" s="33">
        <v>211611</v>
      </c>
      <c r="D44" s="33">
        <v>46227</v>
      </c>
      <c r="E44" s="6" t="s">
        <v>77</v>
      </c>
      <c r="F44" s="7">
        <v>1217193</v>
      </c>
      <c r="G44" s="7"/>
      <c r="H44" s="8" t="s">
        <v>243</v>
      </c>
      <c r="I44" s="6" t="s">
        <v>244</v>
      </c>
      <c r="J44" s="6" t="s">
        <v>245</v>
      </c>
      <c r="K44" s="10">
        <v>1</v>
      </c>
      <c r="L44" s="29">
        <f t="shared" si="1"/>
        <v>1217193</v>
      </c>
      <c r="M44" s="6" t="s">
        <v>8</v>
      </c>
      <c r="N44" s="6" t="s">
        <v>246</v>
      </c>
      <c r="O44" s="6"/>
      <c r="P44" s="6" t="s">
        <v>16</v>
      </c>
      <c r="Q44" s="6" t="s">
        <v>86</v>
      </c>
      <c r="R44" s="6" t="s">
        <v>68</v>
      </c>
      <c r="S44" s="6" t="s">
        <v>247</v>
      </c>
      <c r="T44" s="34"/>
      <c r="U44" s="7"/>
      <c r="V44" s="7"/>
      <c r="W44" s="7"/>
      <c r="X44" s="7"/>
      <c r="Y44" s="7">
        <v>1217193</v>
      </c>
      <c r="Z44" s="7"/>
      <c r="AA44" s="7"/>
      <c r="AB44" s="7"/>
      <c r="AC44" s="7"/>
      <c r="AD44" s="7"/>
      <c r="AE44" s="7"/>
      <c r="AF44" s="7"/>
      <c r="AG44" s="6"/>
      <c r="AH44" s="39"/>
    </row>
    <row r="45" spans="1:34" s="40" customFormat="1" ht="182" x14ac:dyDescent="0.15">
      <c r="A45" s="33">
        <v>100000</v>
      </c>
      <c r="B45" s="6" t="s">
        <v>63</v>
      </c>
      <c r="C45" s="33">
        <v>211611</v>
      </c>
      <c r="D45" s="33">
        <v>46228</v>
      </c>
      <c r="E45" s="6" t="s">
        <v>77</v>
      </c>
      <c r="F45" s="7">
        <v>600000</v>
      </c>
      <c r="G45" s="7"/>
      <c r="H45" s="8" t="s">
        <v>248</v>
      </c>
      <c r="I45" s="6" t="s">
        <v>249</v>
      </c>
      <c r="J45" s="8" t="s">
        <v>250</v>
      </c>
      <c r="K45" s="10">
        <v>1</v>
      </c>
      <c r="L45" s="29">
        <f t="shared" si="1"/>
        <v>600000</v>
      </c>
      <c r="M45" s="6" t="s">
        <v>8</v>
      </c>
      <c r="N45" s="8" t="s">
        <v>10</v>
      </c>
      <c r="O45" s="8"/>
      <c r="P45" s="6" t="s">
        <v>16</v>
      </c>
      <c r="Q45" s="6" t="s">
        <v>86</v>
      </c>
      <c r="R45" s="6" t="s">
        <v>68</v>
      </c>
      <c r="S45" s="6" t="s">
        <v>251</v>
      </c>
      <c r="T45" s="34"/>
      <c r="U45" s="7"/>
      <c r="V45" s="7"/>
      <c r="W45" s="7"/>
      <c r="X45" s="7"/>
      <c r="Y45" s="7">
        <v>600000</v>
      </c>
      <c r="Z45" s="7"/>
      <c r="AA45" s="7"/>
      <c r="AB45" s="7"/>
      <c r="AC45" s="7"/>
      <c r="AD45" s="7"/>
      <c r="AE45" s="7"/>
      <c r="AF45" s="7"/>
      <c r="AG45" s="8"/>
      <c r="AH45" s="39"/>
    </row>
    <row r="46" spans="1:34" s="40" customFormat="1" ht="265.5" customHeight="1" x14ac:dyDescent="0.15">
      <c r="A46" s="33">
        <v>100000</v>
      </c>
      <c r="B46" s="6" t="s">
        <v>63</v>
      </c>
      <c r="C46" s="33">
        <v>211611</v>
      </c>
      <c r="D46" s="33">
        <v>46252</v>
      </c>
      <c r="E46" s="6" t="s">
        <v>77</v>
      </c>
      <c r="F46" s="7">
        <v>300000</v>
      </c>
      <c r="G46" s="7"/>
      <c r="H46" s="6" t="s">
        <v>252</v>
      </c>
      <c r="I46" s="6" t="s">
        <v>253</v>
      </c>
      <c r="J46" s="6" t="s">
        <v>254</v>
      </c>
      <c r="K46" s="10">
        <v>1</v>
      </c>
      <c r="L46" s="29">
        <f t="shared" si="1"/>
        <v>300000</v>
      </c>
      <c r="M46" s="6" t="s">
        <v>8</v>
      </c>
      <c r="N46" s="6" t="s">
        <v>10</v>
      </c>
      <c r="O46" s="6"/>
      <c r="P46" s="6" t="s">
        <v>16</v>
      </c>
      <c r="Q46" s="6" t="s">
        <v>194</v>
      </c>
      <c r="R46" s="6" t="s">
        <v>74</v>
      </c>
      <c r="S46" s="6" t="s">
        <v>255</v>
      </c>
      <c r="T46" s="34"/>
      <c r="U46" s="7"/>
      <c r="V46" s="7"/>
      <c r="W46" s="7"/>
      <c r="X46" s="7"/>
      <c r="Y46" s="7">
        <v>300000</v>
      </c>
      <c r="Z46" s="7"/>
      <c r="AA46" s="7"/>
      <c r="AB46" s="7"/>
      <c r="AC46" s="7"/>
      <c r="AD46" s="7"/>
      <c r="AE46" s="7"/>
      <c r="AF46" s="7"/>
      <c r="AG46" s="6"/>
      <c r="AH46" s="39"/>
    </row>
    <row r="47" spans="1:34" x14ac:dyDescent="0.15">
      <c r="M47" s="12"/>
    </row>
    <row r="48" spans="1:34" x14ac:dyDescent="0.15">
      <c r="M48" s="12"/>
    </row>
    <row r="49" spans="13:13" x14ac:dyDescent="0.15">
      <c r="M49" s="12"/>
    </row>
  </sheetData>
  <autoFilter ref="A1:AH493" xr:uid="{00000000-0009-0000-0000-000001000000}">
    <sortState xmlns:xlrd2="http://schemas.microsoft.com/office/spreadsheetml/2017/richdata2" ref="A2:AH49">
      <sortCondition ref="M1:M493"/>
    </sortState>
  </autoFilter>
  <pageMargins left="0.7" right="0.7" top="0.75" bottom="0.75" header="0.3" footer="0.3"/>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Summary</vt:lpstr>
      <vt:lpstr>FINAL CAP related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Svehla, Victor</dc:creator>
  <cp:keywords/>
  <dc:description/>
  <cp:lastModifiedBy>Microsoft Office User</cp:lastModifiedBy>
  <cp:revision/>
  <dcterms:created xsi:type="dcterms:W3CDTF">2020-02-20T21:53:41Z</dcterms:created>
  <dcterms:modified xsi:type="dcterms:W3CDTF">2020-09-15T18:59:11Z</dcterms:modified>
  <cp:category/>
  <cp:contentStatus/>
</cp:coreProperties>
</file>