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odeName="ThisWorkbook" autoCompressPictures="0"/>
  <bookViews>
    <workbookView xWindow="0" yWindow="0" windowWidth="25600" windowHeight="16060"/>
  </bookViews>
  <sheets>
    <sheet name="Organizational Budget" sheetId="4" r:id="rId1"/>
    <sheet name="Balance Sheet" sheetId="2" r:id="rId2"/>
    <sheet name="Statement of Activities" sheetId="3" r:id="rId3"/>
  </sheets>
  <calcPr calcId="140001" concurrentCalc="0"/>
  <webPublishing codePage="1252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4" l="1"/>
  <c r="D36" i="4"/>
  <c r="C34" i="4"/>
  <c r="C36" i="4"/>
  <c r="D20" i="4"/>
  <c r="C20" i="4"/>
  <c r="D10" i="4"/>
  <c r="C10" i="4"/>
  <c r="C24" i="3"/>
  <c r="D24" i="3"/>
  <c r="D29" i="3"/>
  <c r="C29" i="3"/>
  <c r="D15" i="3"/>
  <c r="C15" i="3"/>
  <c r="D37" i="2"/>
  <c r="C37" i="2"/>
  <c r="D32" i="2"/>
  <c r="C32" i="2"/>
  <c r="D28" i="2"/>
  <c r="C28" i="2"/>
  <c r="D18" i="2"/>
  <c r="D14" i="2"/>
  <c r="D10" i="2"/>
  <c r="D20" i="2"/>
  <c r="C18" i="2"/>
  <c r="C14" i="2"/>
  <c r="C10" i="2"/>
  <c r="C20" i="2"/>
  <c r="D39" i="2"/>
  <c r="D42" i="2"/>
  <c r="C39" i="2"/>
  <c r="C42" i="2"/>
  <c r="C22" i="4"/>
  <c r="D22" i="4"/>
  <c r="C31" i="3"/>
  <c r="C34" i="3"/>
  <c r="D31" i="3"/>
  <c r="D34" i="3"/>
</calcChain>
</file>

<file path=xl/sharedStrings.xml><?xml version="1.0" encoding="utf-8"?>
<sst xmlns="http://schemas.openxmlformats.org/spreadsheetml/2006/main" count="153" uniqueCount="103">
  <si>
    <t>Assets</t>
  </si>
  <si>
    <t>Total current assets</t>
  </si>
  <si>
    <t>Property and equipment</t>
  </si>
  <si>
    <t>Total current liabilities</t>
  </si>
  <si>
    <t>Current assets:</t>
  </si>
  <si>
    <t>Current liabilities:</t>
  </si>
  <si>
    <t>Investments</t>
  </si>
  <si>
    <t>Pre-paid expenses</t>
  </si>
  <si>
    <t>Accrued wages</t>
  </si>
  <si>
    <t>Fixed assets:</t>
  </si>
  <si>
    <t>Accounts payable</t>
  </si>
  <si>
    <t>Mortgage payable</t>
  </si>
  <si>
    <t>Total other assets</t>
  </si>
  <si>
    <t>Total long-term liabilities</t>
  </si>
  <si>
    <t>Balance Sheet</t>
  </si>
  <si>
    <t>Total fixed assets</t>
  </si>
  <si>
    <t>Other assets:</t>
  </si>
  <si>
    <t>Long-term liabilities:</t>
  </si>
  <si>
    <t>Current Year</t>
  </si>
  <si>
    <t>Previous Year</t>
  </si>
  <si>
    <t>Create a Balance Sheet in this worksheet. Helpful instructions on how to use this worksheet are in cells in this column. Arrow down to get started.</t>
  </si>
  <si>
    <t>Assets label is in cell at right.</t>
  </si>
  <si>
    <t>Enter Company Name in cell at right. Title of this worksheet is in cell D1. Next instruction is in cell A4.</t>
  </si>
  <si>
    <t>Enter details in Current Assets table starting in cell at right. Next instruction is in cell A14.</t>
  </si>
  <si>
    <t>Enter details in Fixed Assets table starting in cell at right. Next instruction is in cell A21.</t>
  </si>
  <si>
    <t>Enter details in Other Assets table starting in cell at right. Next instruction is in cell A25.</t>
  </si>
  <si>
    <t>Total Assets for Previous Year are auto calculated in cell C25 and Total Assets for Current Year in cell D25. Next instruction is in cell A27.</t>
  </si>
  <si>
    <t>Liabilities and owner's equity label is in cell at right.</t>
  </si>
  <si>
    <t>Enter details in Current Liabilities table starting in cell at right. Next instruction is in cell A37.</t>
  </si>
  <si>
    <t>Enter details in Long-term Liabilities table starting in cell at right. Next instruction is in cell A41.</t>
  </si>
  <si>
    <t>Enter details in Owner’s Equity table starting in cell at right. Next instruction is in cell A46.</t>
  </si>
  <si>
    <t>Total liabilities and owner's equity for previous year are auto calculated in cell C46 and for the current year in cell D46. Next instruction is in cell A49.</t>
  </si>
  <si>
    <t>Previous Year Balance is auto calculated in cell C49 and Current Year Balance in cell D49.</t>
  </si>
  <si>
    <t>Cash and cash equivalents</t>
  </si>
  <si>
    <t>Accrued expenses</t>
  </si>
  <si>
    <t>Deferred revenue</t>
  </si>
  <si>
    <t>Your Oganization Name</t>
  </si>
  <si>
    <t>Revenue</t>
  </si>
  <si>
    <t xml:space="preserve">Statement of Activities </t>
  </si>
  <si>
    <t>Operating Revenue and Other Support</t>
  </si>
  <si>
    <t>Contributions and grants</t>
  </si>
  <si>
    <t>Government Grants</t>
  </si>
  <si>
    <t>Membership Dues</t>
  </si>
  <si>
    <t>Events and Education</t>
  </si>
  <si>
    <t>Gift Shop Sales</t>
  </si>
  <si>
    <t>Other Revenue</t>
  </si>
  <si>
    <t>Admissions / Ticket Sales</t>
  </si>
  <si>
    <t>Total Revenue and Other Support</t>
  </si>
  <si>
    <t>Operating Expeneses</t>
  </si>
  <si>
    <t>Operating Expenses</t>
  </si>
  <si>
    <t>Program Expenses</t>
  </si>
  <si>
    <t>Exhibits</t>
  </si>
  <si>
    <t>Event Expenses</t>
  </si>
  <si>
    <t xml:space="preserve">Gift Shop Expeneses </t>
  </si>
  <si>
    <t>Program Staff Expenses</t>
  </si>
  <si>
    <t>Total Program Expenses</t>
  </si>
  <si>
    <t>Total Support Services</t>
  </si>
  <si>
    <t>Support Services</t>
  </si>
  <si>
    <t>General and administrative</t>
  </si>
  <si>
    <t>Fundraising</t>
  </si>
  <si>
    <t>Net Assets</t>
  </si>
  <si>
    <t>Contributed Revenue</t>
  </si>
  <si>
    <t>Government Funding</t>
  </si>
  <si>
    <t>Foundation Grants</t>
  </si>
  <si>
    <t>Corporate Sponsorships</t>
  </si>
  <si>
    <t>Individual and Board Contributions</t>
  </si>
  <si>
    <t>Earned Revenue</t>
  </si>
  <si>
    <t>Building Rentals</t>
  </si>
  <si>
    <t>Fundraising Events</t>
  </si>
  <si>
    <t>Education Programs, Classes, and Events</t>
  </si>
  <si>
    <t>Operating Budget</t>
  </si>
  <si>
    <t>Salaries and Wages</t>
  </si>
  <si>
    <t>Marketing</t>
  </si>
  <si>
    <t>Special Events</t>
  </si>
  <si>
    <t>Education Workshops</t>
  </si>
  <si>
    <t xml:space="preserve">Facilities </t>
  </si>
  <si>
    <t>Total operating expeneses</t>
  </si>
  <si>
    <t>Other</t>
  </si>
  <si>
    <t>Sales of Goods</t>
  </si>
  <si>
    <t xml:space="preserve">Tickets Sales / Admissions </t>
  </si>
  <si>
    <t>Total Earned Revenue</t>
  </si>
  <si>
    <t>Total Contributed Revenue</t>
  </si>
  <si>
    <t>With Donor retrictions</t>
  </si>
  <si>
    <t>Without Donor retrictions</t>
  </si>
  <si>
    <t>Liabilities and Net Assets</t>
  </si>
  <si>
    <t>Total Net Assets</t>
  </si>
  <si>
    <t>Grants/ Contracts/ accounts receivable</t>
  </si>
  <si>
    <t>Total Expenses</t>
  </si>
  <si>
    <t>Surplus/ (Deficit)</t>
  </si>
  <si>
    <r>
      <t>Change in Net Assets</t>
    </r>
    <r>
      <rPr>
        <b/>
        <vertAlign val="superscript"/>
        <sz val="13"/>
        <color theme="1"/>
        <rFont val="Calibri"/>
        <family val="2"/>
        <scheme val="minor"/>
      </rPr>
      <t>*</t>
    </r>
  </si>
  <si>
    <t>*Also referred to as "Surplus/ Deficit"</t>
  </si>
  <si>
    <r>
      <t>In-kind Contributions</t>
    </r>
    <r>
      <rPr>
        <vertAlign val="superscript"/>
        <sz val="10"/>
        <color theme="1"/>
        <rFont val="Calibri"/>
        <family val="2"/>
        <scheme val="minor"/>
      </rPr>
      <t>1</t>
    </r>
  </si>
  <si>
    <r>
      <t>In-kind expenses</t>
    </r>
    <r>
      <rPr>
        <vertAlign val="superscript"/>
        <sz val="10"/>
        <color theme="1"/>
        <rFont val="Calibri"/>
        <family val="2"/>
        <scheme val="minor"/>
      </rPr>
      <t>1</t>
    </r>
  </si>
  <si>
    <t>1 In-kind contributions and expenses should be equal to each other</t>
  </si>
  <si>
    <r>
      <t>Total Liabilities and Net Assets</t>
    </r>
    <r>
      <rPr>
        <b/>
        <vertAlign val="superscript"/>
        <sz val="13"/>
        <color theme="1"/>
        <rFont val="Calibri"/>
        <family val="2"/>
        <scheme val="minor"/>
      </rPr>
      <t>1</t>
    </r>
  </si>
  <si>
    <r>
      <t>Total Assets</t>
    </r>
    <r>
      <rPr>
        <b/>
        <vertAlign val="superscript"/>
        <sz val="13"/>
        <color theme="1"/>
        <rFont val="Calibri"/>
        <family val="2"/>
        <scheme val="minor"/>
      </rPr>
      <t>1</t>
    </r>
  </si>
  <si>
    <t>1 Total Assets must be equal to Total Liabilities and Net Assets</t>
  </si>
  <si>
    <t>2 This figure is an error check and should be zero. If an amount exists on this line, then Total Assets are</t>
  </si>
  <si>
    <t xml:space="preserve">   not equal to Total Liabilities and Net Assets</t>
  </si>
  <si>
    <r>
      <t xml:space="preserve">In balance? </t>
    </r>
    <r>
      <rPr>
        <vertAlign val="superscript"/>
        <sz val="10"/>
        <color theme="1"/>
        <rFont val="Calibri"/>
        <family val="2"/>
        <scheme val="minor"/>
      </rPr>
      <t>2</t>
    </r>
  </si>
  <si>
    <t>Notes</t>
  </si>
  <si>
    <t>Budget Notes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</si>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</sst>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&quot;$&quot;#,##0\ ;\(&quot;$&quot;#,##0.0\)"/>
    <numFmt numFmtId="166" formatCode="_([$$-409]* #,##0.00_);_([$$-409]* \(#,##0.00\);_([$$-409]* &quot;-&quot;??_);_(@_)"/>
  </numFmts>
  <fonts count="14" x14ac:knownFonts="1">
    <font>
      <sz val="10"/>
      <color theme="1"/>
      <name val="Calibri"/>
      <scheme val="minor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vertAlign val="superscript"/>
      <sz val="13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1"/>
      <scheme val="minor"/>
    </font>
  </fonts>
  <fills count="6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lightUp">
        <fgColor theme="0"/>
        <bgColor theme="4" tint="0.59999389629810485"/>
      </patternFill>
    </fill>
    <fill>
      <patternFill patternType="lightUp">
        <fgColor theme="0"/>
        <bgColor theme="5" tint="0.59999389629810485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39997558519241921"/>
      </bottom>
      <diagonal/>
    </border>
    <border>
      <left/>
      <right/>
      <top/>
      <bottom style="thick">
        <color theme="5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</cellStyleXfs>
  <cellXfs count="70">
    <xf numFmtId="0" fontId="0" fillId="0" borderId="0" xfId="0"/>
    <xf numFmtId="0" fontId="3" fillId="0" borderId="2" xfId="2" applyFont="1" applyAlignment="1">
      <alignment horizontal="center"/>
    </xf>
    <xf numFmtId="0" fontId="4" fillId="0" borderId="2" xfId="2" applyNumberFormat="1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164" fontId="5" fillId="0" borderId="0" xfId="0" applyNumberFormat="1" applyFont="1" applyBorder="1"/>
    <xf numFmtId="164" fontId="6" fillId="0" borderId="0" xfId="0" applyNumberFormat="1" applyFont="1" applyBorder="1"/>
    <xf numFmtId="0" fontId="3" fillId="0" borderId="2" xfId="2" applyFont="1" applyAlignment="1">
      <alignment wrapText="1"/>
    </xf>
    <xf numFmtId="0" fontId="3" fillId="0" borderId="3" xfId="2" applyFont="1" applyBorder="1" applyAlignment="1"/>
    <xf numFmtId="0" fontId="4" fillId="0" borderId="3" xfId="2" applyNumberFormat="1" applyFont="1" applyBorder="1" applyAlignment="1">
      <alignment horizontal="center"/>
    </xf>
    <xf numFmtId="164" fontId="5" fillId="0" borderId="0" xfId="0" applyNumberFormat="1" applyFont="1"/>
    <xf numFmtId="164" fontId="6" fillId="0" borderId="0" xfId="0" applyNumberFormat="1" applyFont="1"/>
    <xf numFmtId="166" fontId="5" fillId="0" borderId="0" xfId="1" applyNumberFormat="1" applyFont="1" applyBorder="1"/>
    <xf numFmtId="166" fontId="6" fillId="0" borderId="0" xfId="1" applyNumberFormat="1" applyFont="1" applyBorder="1"/>
    <xf numFmtId="0" fontId="3" fillId="0" borderId="3" xfId="2" applyFont="1" applyBorder="1" applyAlignment="1">
      <alignment horizontal="left" wrapText="1"/>
    </xf>
    <xf numFmtId="0" fontId="5" fillId="0" borderId="0" xfId="0" applyFont="1" applyBorder="1"/>
    <xf numFmtId="165" fontId="5" fillId="0" borderId="0" xfId="0" applyNumberFormat="1" applyFont="1" applyBorder="1"/>
    <xf numFmtId="165" fontId="6" fillId="0" borderId="0" xfId="0" applyNumberFormat="1" applyFont="1" applyBorder="1"/>
    <xf numFmtId="0" fontId="5" fillId="0" borderId="0" xfId="0" applyFont="1"/>
    <xf numFmtId="0" fontId="3" fillId="0" borderId="0" xfId="0" applyFont="1" applyAlignment="1">
      <alignment horizontal="right"/>
    </xf>
    <xf numFmtId="43" fontId="3" fillId="0" borderId="2" xfId="2" applyNumberFormat="1" applyFont="1" applyBorder="1"/>
    <xf numFmtId="43" fontId="3" fillId="0" borderId="3" xfId="2" applyNumberFormat="1" applyFont="1" applyBorder="1"/>
    <xf numFmtId="43" fontId="3" fillId="0" borderId="0" xfId="0" applyNumberFormat="1" applyFont="1" applyBorder="1"/>
    <xf numFmtId="43" fontId="8" fillId="2" borderId="0" xfId="3" applyNumberFormat="1"/>
    <xf numFmtId="43" fontId="8" fillId="3" borderId="0" xfId="4" applyNumberFormat="1"/>
    <xf numFmtId="0" fontId="8" fillId="2" borderId="0" xfId="3" applyAlignment="1">
      <alignment wrapText="1"/>
    </xf>
    <xf numFmtId="0" fontId="8" fillId="3" borderId="0" xfId="4" applyAlignment="1">
      <alignment wrapText="1"/>
    </xf>
    <xf numFmtId="0" fontId="9" fillId="0" borderId="0" xfId="0" applyFont="1"/>
    <xf numFmtId="0" fontId="7" fillId="4" borderId="0" xfId="3" applyFont="1" applyFill="1" applyAlignment="1">
      <alignment wrapText="1"/>
    </xf>
    <xf numFmtId="0" fontId="7" fillId="4" borderId="0" xfId="3" applyNumberFormat="1" applyFont="1" applyFill="1" applyAlignment="1">
      <alignment horizontal="center"/>
    </xf>
    <xf numFmtId="0" fontId="7" fillId="4" borderId="1" xfId="3" applyFont="1" applyFill="1" applyBorder="1" applyAlignment="1">
      <alignment wrapText="1"/>
    </xf>
    <xf numFmtId="43" fontId="7" fillId="4" borderId="1" xfId="3" applyNumberFormat="1" applyFont="1" applyFill="1" applyBorder="1"/>
    <xf numFmtId="0" fontId="7" fillId="4" borderId="1" xfId="0" applyFont="1" applyFill="1" applyBorder="1" applyAlignment="1">
      <alignment wrapText="1"/>
    </xf>
    <xf numFmtId="43" fontId="7" fillId="4" borderId="1" xfId="0" applyNumberFormat="1" applyFont="1" applyFill="1" applyBorder="1"/>
    <xf numFmtId="0" fontId="7" fillId="5" borderId="0" xfId="4" applyFont="1" applyFill="1" applyAlignment="1">
      <alignment wrapText="1"/>
    </xf>
    <xf numFmtId="0" fontId="7" fillId="5" borderId="0" xfId="4" applyNumberFormat="1" applyFont="1" applyFill="1" applyAlignment="1">
      <alignment horizontal="center"/>
    </xf>
    <xf numFmtId="0" fontId="7" fillId="5" borderId="1" xfId="0" applyFont="1" applyFill="1" applyBorder="1" applyAlignment="1">
      <alignment wrapText="1"/>
    </xf>
    <xf numFmtId="43" fontId="7" fillId="5" borderId="1" xfId="0" applyNumberFormat="1" applyFont="1" applyFill="1" applyBorder="1"/>
    <xf numFmtId="43" fontId="8" fillId="2" borderId="0" xfId="3" applyNumberFormat="1" applyAlignment="1">
      <alignment horizontal="center"/>
    </xf>
    <xf numFmtId="0" fontId="3" fillId="0" borderId="0" xfId="2" applyFont="1" applyBorder="1" applyAlignment="1">
      <alignment wrapText="1"/>
    </xf>
    <xf numFmtId="0" fontId="5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horizontal="right"/>
    </xf>
    <xf numFmtId="49" fontId="8" fillId="2" borderId="0" xfId="3" applyNumberFormat="1"/>
    <xf numFmtId="49" fontId="4" fillId="0" borderId="2" xfId="2" applyNumberFormat="1" applyFont="1" applyAlignment="1">
      <alignment horizontal="center"/>
    </xf>
    <xf numFmtId="49" fontId="6" fillId="0" borderId="0" xfId="0" applyNumberFormat="1" applyFont="1"/>
    <xf numFmtId="49" fontId="7" fillId="4" borderId="0" xfId="3" applyNumberFormat="1" applyFont="1" applyFill="1" applyAlignment="1">
      <alignment horizontal="center"/>
    </xf>
    <xf numFmtId="49" fontId="7" fillId="4" borderId="1" xfId="3" applyNumberFormat="1" applyFont="1" applyFill="1" applyBorder="1"/>
    <xf numFmtId="49" fontId="0" fillId="0" borderId="0" xfId="0" applyNumberFormat="1"/>
    <xf numFmtId="49" fontId="8" fillId="2" borderId="0" xfId="3" applyNumberFormat="1" applyAlignment="1">
      <alignment horizontal="center"/>
    </xf>
    <xf numFmtId="49" fontId="3" fillId="0" borderId="2" xfId="2" applyNumberFormat="1" applyFont="1" applyBorder="1"/>
    <xf numFmtId="49" fontId="4" fillId="0" borderId="3" xfId="2" applyNumberFormat="1" applyFont="1" applyBorder="1" applyAlignment="1">
      <alignment horizontal="center"/>
    </xf>
    <xf numFmtId="49" fontId="7" fillId="5" borderId="0" xfId="4" applyNumberFormat="1" applyFont="1" applyFill="1" applyAlignment="1">
      <alignment horizontal="center"/>
    </xf>
    <xf numFmtId="49" fontId="8" fillId="3" borderId="0" xfId="4" applyNumberFormat="1"/>
    <xf numFmtId="49" fontId="7" fillId="5" borderId="1" xfId="0" applyNumberFormat="1" applyFont="1" applyFill="1" applyBorder="1"/>
    <xf numFmtId="49" fontId="6" fillId="0" borderId="0" xfId="1" applyNumberFormat="1" applyFont="1" applyBorder="1"/>
    <xf numFmtId="49" fontId="3" fillId="0" borderId="3" xfId="2" applyNumberFormat="1" applyFont="1" applyBorder="1"/>
    <xf numFmtId="49" fontId="6" fillId="0" borderId="0" xfId="0" applyNumberFormat="1" applyFont="1" applyBorder="1"/>
    <xf numFmtId="49" fontId="5" fillId="0" borderId="0" xfId="0" applyNumberFormat="1" applyFont="1"/>
    <xf numFmtId="0" fontId="0" fillId="4" borderId="0" xfId="0" applyFill="1"/>
    <xf numFmtId="0" fontId="3" fillId="0" borderId="0" xfId="2" applyFont="1" applyBorder="1" applyAlignment="1">
      <alignment horizontal="right"/>
    </xf>
    <xf numFmtId="0" fontId="3" fillId="0" borderId="2" xfId="2" applyFont="1" applyAlignment="1">
      <alignment horizontal="right"/>
    </xf>
    <xf numFmtId="0" fontId="3" fillId="0" borderId="0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49" fontId="3" fillId="0" borderId="0" xfId="2" applyNumberFormat="1" applyFont="1" applyBorder="1" applyAlignment="1">
      <alignment horizontal="right"/>
    </xf>
    <xf numFmtId="49" fontId="3" fillId="0" borderId="2" xfId="2" applyNumberFormat="1" applyFont="1" applyAlignment="1">
      <alignment horizontal="right"/>
    </xf>
    <xf numFmtId="0" fontId="3" fillId="0" borderId="2" xfId="2" applyFont="1" applyBorder="1" applyAlignment="1">
      <alignment horizontal="right"/>
    </xf>
  </cellXfs>
  <cellStyles count="5">
    <cellStyle name="Currency" xfId="1" builtinId="4"/>
    <cellStyle name="Emphasis 1" xfId="3" builtinId="12" customBuiltin="1"/>
    <cellStyle name="Emphasis 2" xfId="4" builtinId="13" customBuiltin="1"/>
    <cellStyle name="Heading 2" xfId="2" builtinId="17"/>
    <cellStyle name="Normal" xfId="0" builtinId="0" customBuiltin="1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59999389629810485"/>
        </patternFill>
      </fill>
    </dxf>
    <dxf>
      <fill>
        <patternFill patternType="lightUp">
          <fgColor theme="0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59999389629810485"/>
        </patternFill>
      </fill>
    </dxf>
    <dxf>
      <fill>
        <patternFill patternType="lightUp">
          <fgColor theme="0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59999389629810485"/>
        </patternFill>
      </fill>
    </dxf>
    <dxf>
      <fill>
        <patternFill patternType="lightUp">
          <fgColor theme="0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59999389629810485"/>
        </patternFill>
      </fill>
    </dxf>
    <dxf>
      <fill>
        <patternFill patternType="lightUp">
          <fgColor theme="0"/>
          <bgColor theme="4" tint="0.59999389629810485"/>
        </patternFill>
      </fill>
    </dxf>
    <dxf>
      <font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59999389629810485"/>
        </patternFill>
      </fill>
    </dxf>
    <dxf>
      <fill>
        <patternFill patternType="lightUp">
          <fgColor theme="0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59999389629810485"/>
        </patternFill>
      </fill>
    </dxf>
    <dxf>
      <fill>
        <patternFill patternType="lightUp">
          <fgColor theme="0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5999938962981048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59999389629810485"/>
        </patternFill>
      </fill>
    </dxf>
    <dxf>
      <fill>
        <patternFill patternType="lightUp">
          <fgColor theme="0"/>
          <bgColor theme="4" tint="0.599993896298104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9" name="FixedAssets81420" displayName="FixedAssets81420" ref="B12:E20" totalsRowCount="1" headerRowDxfId="98" totalsRowDxfId="97" dataCellStyle="Emphasis 1">
  <autoFilter ref="B12:E19"/>
  <tableColumns count="4">
    <tableColumn id="1" name="Earned Revenue" totalsRowLabel="Total Earned Revenue" dataDxfId="96" totalsRowDxfId="95" dataCellStyle="Emphasis 1"/>
    <tableColumn id="2" name="Previous Year" totalsRowFunction="sum" dataDxfId="94" totalsRowDxfId="93" dataCellStyle="Emphasis 1"/>
    <tableColumn id="3" name="Current Year" totalsRowFunction="sum" dataDxfId="92" totalsRowDxfId="91" dataCellStyle="Emphasis 1"/>
    <tableColumn id="4" name="Notes" totalsRowDxfId="90" dataCellStyle="Emphasis 1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Enter or modify Fixed Assets items and values for Previous and Current Years in this table. Total is auto calculated at the end"/>
    </ext>
  </extLst>
</table>
</file>

<file path=xl/tables/table10.xml><?xml version="1.0" encoding="utf-8"?>
<table xmlns="http://schemas.openxmlformats.org/spreadsheetml/2006/main" id="9" name="CurrentLiabilities10" displayName="CurrentLiabilities10" ref="B18:D24" totalsRowCount="1" headerRowDxfId="23" totalsRowDxfId="22" headerRowCellStyle="Emphasis 2" dataCellStyle="Emphasis 2" totalsRowCellStyle="Emphasis 2">
  <autoFilter ref="B18:D23"/>
  <tableColumns count="3">
    <tableColumn id="1" name="Program Expenses" totalsRowLabel="Total Program Expenses" dataDxfId="21" totalsRowDxfId="20" dataCellStyle="Emphasis 2"/>
    <tableColumn id="2" name="Previous Year" totalsRowFunction="sum" dataDxfId="19" totalsRowDxfId="18" dataCellStyle="Emphasis 2"/>
    <tableColumn id="3" name="Current Year" totalsRowFunction="sum" dataDxfId="17" totalsRowDxfId="16" dataCellStyle="Emphasis 2"/>
  </tableColumns>
  <tableStyleInfo name="TableStyleMedium10" showFirstColumn="0" showLastColumn="0" showRowStripes="1" showColumnStripes="0"/>
  <extLst>
    <ext xmlns:x14="http://schemas.microsoft.com/office/spreadsheetml/2009/9/main" uri="{504A1905-F514-4f6f-8877-14C23A59335A}">
      <x14:table altTextSummary="Enter or modify Current Liabilities and values for Previous and Current Years in this table. Total is auto calculated at the end"/>
    </ext>
  </extLst>
</table>
</file>

<file path=xl/tables/table11.xml><?xml version="1.0" encoding="utf-8"?>
<table xmlns="http://schemas.openxmlformats.org/spreadsheetml/2006/main" id="10" name="LongTermLiabilities11" displayName="LongTermLiabilities11" ref="B26:D29" totalsRowCount="1" headerRowDxfId="15" totalsRowDxfId="14" headerRowCellStyle="Emphasis 2" dataCellStyle="Emphasis 2" totalsRowCellStyle="Emphasis 2">
  <autoFilter ref="B26:D28"/>
  <tableColumns count="3">
    <tableColumn id="1" name="Support Services" totalsRowLabel="Total Support Services" dataDxfId="13" totalsRowDxfId="12" dataCellStyle="Emphasis 2"/>
    <tableColumn id="2" name="Previous Year" totalsRowFunction="custom" dataDxfId="11" totalsRowDxfId="10" dataCellStyle="Emphasis 2">
      <totalsRowFormula>SUM(LongTermLiabilities11[Previous Year])</totalsRowFormula>
    </tableColumn>
    <tableColumn id="3" name="Current Year" totalsRowFunction="sum" dataDxfId="9" totalsRowDxfId="8" dataCellStyle="Emphasis 2"/>
  </tableColumns>
  <tableStyleInfo name="TableStyleMedium10" showFirstColumn="0" showLastColumn="0" showRowStripes="1" showColumnStripes="0"/>
  <extLst>
    <ext xmlns:x14="http://schemas.microsoft.com/office/spreadsheetml/2009/9/main" uri="{504A1905-F514-4f6f-8877-14C23A59335A}">
      <x14:table altTextSummary="Enter or modify Long-term Liabilities and values for Previous and Current Years in this table. Total is auto calculated at the end"/>
    </ext>
  </extLst>
</table>
</file>

<file path=xl/tables/table12.xml><?xml version="1.0" encoding="utf-8"?>
<table xmlns="http://schemas.openxmlformats.org/spreadsheetml/2006/main" id="12" name="CurrentAssets13" displayName="CurrentAssets13" ref="B5:D13" totalsRowShown="0" headerRowDxfId="7" totalsRowDxfId="6" dataCellStyle="Emphasis 1">
  <autoFilter ref="B5:D13"/>
  <tableColumns count="3">
    <tableColumn id="1" name="Operating Revenue and Other Support" dataDxfId="5" totalsRowDxfId="4" dataCellStyle="Emphasis 1"/>
    <tableColumn id="2" name="Previous Year" dataDxfId="3" totalsRowDxfId="2" dataCellStyle="Emphasis 1"/>
    <tableColumn id="3" name="Current Year" dataDxfId="1" totalsRowDxfId="0" dataCellStyle="Emphasis 1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Enter or modify Current Assets items and values for Previous and Current Years in this table. Total is auto calculated at the end"/>
    </ext>
  </extLst>
</table>
</file>

<file path=xl/tables/table2.xml><?xml version="1.0" encoding="utf-8"?>
<table xmlns="http://schemas.openxmlformats.org/spreadsheetml/2006/main" id="21" name="CurrentLiabilities101622" displayName="CurrentLiabilities101622" ref="B25:D34" totalsRowCount="1" headerRowDxfId="89" totalsRowDxfId="88" headerRowCellStyle="Emphasis 2" dataCellStyle="Emphasis 2" totalsRowCellStyle="Emphasis 2">
  <autoFilter ref="B25:D33"/>
  <tableColumns count="3">
    <tableColumn id="1" name="Operating Expenses" totalsRowLabel="Total operating expeneses" dataDxfId="87" totalsRowDxfId="86" dataCellStyle="Emphasis 2"/>
    <tableColumn id="2" name="Previous Year" totalsRowFunction="sum" dataDxfId="85" totalsRowDxfId="84" dataCellStyle="Emphasis 2"/>
    <tableColumn id="3" name="Current Year" totalsRowFunction="sum" dataDxfId="83" totalsRowDxfId="82" dataCellStyle="Emphasis 2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24" name="CurrentAssets131925" displayName="CurrentAssets131925" ref="B5:D10" totalsRowCount="1" headerRowDxfId="81" totalsRowDxfId="80" dataCellStyle="Emphasis 1">
  <autoFilter ref="B5:D9"/>
  <tableColumns count="3">
    <tableColumn id="1" name="Contributed Revenue" totalsRowLabel="Total Contributed Revenue" dataDxfId="79" totalsRowDxfId="78" dataCellStyle="Emphasis 1"/>
    <tableColumn id="2" name="Previous Year" totalsRowFunction="sum" dataDxfId="77" totalsRowDxfId="76" dataCellStyle="Emphasis 1"/>
    <tableColumn id="3" name="Current Year" totalsRowFunction="sum" dataDxfId="75" totalsRowDxfId="74" dataCellStyle="Emphasis 1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Enter or modify Current Assets items and values for Previous and Current Years in this table. Total is auto calculated at the end"/>
    </ext>
  </extLst>
</table>
</file>

<file path=xl/tables/table4.xml><?xml version="1.0" encoding="utf-8"?>
<table xmlns="http://schemas.openxmlformats.org/spreadsheetml/2006/main" id="13" name="FixedAssets814" displayName="FixedAssets814" ref="B12:D14" totalsRowCount="1" headerRowDxfId="72" totalsRowDxfId="71" dataCellStyle="Emphasis 1">
  <autoFilter ref="B12:D13"/>
  <tableColumns count="3">
    <tableColumn id="1" name="Fixed assets:" totalsRowLabel="Total fixed assets" dataDxfId="70" totalsRowDxfId="69" dataCellStyle="Emphasis 1"/>
    <tableColumn id="2" name="Previous Year" totalsRowFunction="sum" dataDxfId="68" totalsRowDxfId="67" dataCellStyle="Emphasis 1"/>
    <tableColumn id="3" name="Current Year" totalsRowFunction="sum" dataDxfId="66" totalsRowDxfId="65" dataCellStyle="Emphasis 1"/>
  </tableColumns>
  <tableStyleInfo name="TableStyleMedium8" showFirstColumn="0" showLastColumn="0" showRowStripes="1" showColumnStripes="0"/>
</table>
</file>

<file path=xl/tables/table5.xml><?xml version="1.0" encoding="utf-8"?>
<table xmlns="http://schemas.openxmlformats.org/spreadsheetml/2006/main" id="14" name="OtherAssets915" displayName="OtherAssets915" ref="B16:D18" totalsRowCount="1" headerRowDxfId="64" totalsRowDxfId="63" dataCellStyle="Emphasis 1">
  <autoFilter ref="B16:D17"/>
  <tableColumns count="3">
    <tableColumn id="1" name="Other assets:" totalsRowLabel="Total other assets" dataDxfId="62" totalsRowDxfId="61" dataCellStyle="Emphasis 1"/>
    <tableColumn id="2" name="Previous Year" totalsRowFunction="sum" dataDxfId="60" totalsRowDxfId="59" dataCellStyle="Emphasis 1"/>
    <tableColumn id="3" name="Current Year" totalsRowFunction="sum" dataDxfId="58" totalsRowDxfId="57" dataCellStyle="Emphasis 1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Enter or modify Other Assets items and values for Previous and Current Years in this table. Total is auto calculated at the end"/>
    </ext>
  </extLst>
</table>
</file>

<file path=xl/tables/table6.xml><?xml version="1.0" encoding="utf-8"?>
<table xmlns="http://schemas.openxmlformats.org/spreadsheetml/2006/main" id="15" name="CurrentLiabilities1016" displayName="CurrentLiabilities1016" ref="B23:D28" totalsRowCount="1" headerRowDxfId="56" totalsRowDxfId="55" headerRowCellStyle="Emphasis 2" dataCellStyle="Emphasis 2" totalsRowCellStyle="Emphasis 2">
  <autoFilter ref="B23:D27"/>
  <tableColumns count="3">
    <tableColumn id="1" name="Current liabilities:" totalsRowLabel="Total current liabilities" dataDxfId="54" totalsRowDxfId="53" dataCellStyle="Emphasis 2"/>
    <tableColumn id="2" name="Previous Year" totalsRowFunction="sum" dataDxfId="52" totalsRowDxfId="51" dataCellStyle="Emphasis 2"/>
    <tableColumn id="3" name="Current Year" totalsRowFunction="sum" dataDxfId="50" totalsRowDxfId="49" dataCellStyle="Emphasis 2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id="16" name="LongTermLiabilities1117" displayName="LongTermLiabilities1117" ref="B30:D32" totalsRowCount="1" headerRowDxfId="48" totalsRowDxfId="47" headerRowCellStyle="Emphasis 2" dataCellStyle="Emphasis 2" totalsRowCellStyle="Emphasis 2">
  <autoFilter ref="B30:D31"/>
  <tableColumns count="3">
    <tableColumn id="1" name="Long-term liabilities:" totalsRowLabel="Total long-term liabilities" dataDxfId="46" totalsRowDxfId="45" dataCellStyle="Emphasis 2"/>
    <tableColumn id="2" name="Previous Year" totalsRowFunction="sum" dataDxfId="44" totalsRowDxfId="43" dataCellStyle="Emphasis 2"/>
    <tableColumn id="3" name="Current Year" totalsRowFunction="sum" dataDxfId="42" totalsRowDxfId="41" dataCellStyle="Emphasis 2"/>
  </tableColumns>
  <tableStyleInfo name="TableStyleMedium10" showFirstColumn="0" showLastColumn="0" showRowStripes="1" showColumnStripes="0"/>
  <extLst>
    <ext xmlns:x14="http://schemas.microsoft.com/office/spreadsheetml/2009/9/main" uri="{504A1905-F514-4f6f-8877-14C23A59335A}">
      <x14:table altTextSummary="Enter or modify Long-term Liabilities and values for Previous and Current Years in this table. Total is auto calculated at the end"/>
    </ext>
  </extLst>
</table>
</file>

<file path=xl/tables/table8.xml><?xml version="1.0" encoding="utf-8"?>
<table xmlns="http://schemas.openxmlformats.org/spreadsheetml/2006/main" id="17" name="OwnersEquity1218" displayName="OwnersEquity1218" ref="B34:D37" totalsRowCount="1" headerRowDxfId="40" totalsRowDxfId="39" headerRowCellStyle="Emphasis 2" dataCellStyle="Emphasis 2" totalsRowCellStyle="Emphasis 2">
  <autoFilter ref="B34:D36"/>
  <tableColumns count="3">
    <tableColumn id="1" name="Net Assets" totalsRowLabel="Total Net Assets" dataDxfId="38" totalsRowDxfId="37" dataCellStyle="Emphasis 2"/>
    <tableColumn id="2" name="Previous Year" totalsRowFunction="sum" dataDxfId="36" totalsRowDxfId="35" dataCellStyle="Emphasis 2"/>
    <tableColumn id="3" name="Current Year" totalsRowFunction="sum" dataDxfId="34" totalsRowDxfId="33" dataCellStyle="Emphasis 2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id="18" name="CurrentAssets1319" displayName="CurrentAssets1319" ref="B5:D10" totalsRowCount="1" headerRowDxfId="32" totalsRowDxfId="31" dataCellStyle="Emphasis 1">
  <autoFilter ref="B5:D9"/>
  <tableColumns count="3">
    <tableColumn id="1" name="Current assets:" totalsRowLabel="Total current assets" dataDxfId="30" totalsRowDxfId="29" dataCellStyle="Emphasis 1"/>
    <tableColumn id="2" name="Previous Year" totalsRowFunction="sum" dataDxfId="28" totalsRowDxfId="27" dataCellStyle="Emphasis 1"/>
    <tableColumn id="3" name="Current Year" totalsRowFunction="sum" dataDxfId="26" totalsRowDxfId="25" dataCellStyle="Emphasis 1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Enter or modify Current Assets items and values for Previous and Current Years in this table. Total is auto calculated at the en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4" Type="http://schemas.openxmlformats.org/officeDocument/2006/relationships/table" Target="../tables/table7.xml"/><Relationship Id="rId5" Type="http://schemas.openxmlformats.org/officeDocument/2006/relationships/table" Target="../tables/table8.xml"/><Relationship Id="rId6" Type="http://schemas.openxmlformats.org/officeDocument/2006/relationships/table" Target="../tables/table9.xml"/><Relationship Id="rId1" Type="http://schemas.openxmlformats.org/officeDocument/2006/relationships/table" Target="../tables/table4.xml"/><Relationship Id="rId2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Relationship Id="rId2" Type="http://schemas.openxmlformats.org/officeDocument/2006/relationships/table" Target="../tables/table11.xml"/><Relationship Id="rId3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K21" sqref="K21"/>
    </sheetView>
  </sheetViews>
  <sheetFormatPr baseColWidth="10" defaultColWidth="8.83203125" defaultRowHeight="14" x14ac:dyDescent="0"/>
  <cols>
    <col min="1" max="1" width="2.6640625" style="29" customWidth="1"/>
    <col min="2" max="2" width="46.6640625" style="20" customWidth="1"/>
    <col min="3" max="3" width="17.6640625" style="20" customWidth="1"/>
    <col min="4" max="4" width="23.1640625" style="20" customWidth="1"/>
    <col min="5" max="5" width="23.1640625" style="61" customWidth="1"/>
  </cols>
  <sheetData>
    <row r="1" spans="1:5" ht="18" customHeight="1">
      <c r="A1" s="29" t="s">
        <v>20</v>
      </c>
      <c r="B1" s="65" t="s">
        <v>36</v>
      </c>
      <c r="C1" s="41"/>
      <c r="D1" s="63" t="s">
        <v>70</v>
      </c>
      <c r="E1" s="67" t="s">
        <v>101</v>
      </c>
    </row>
    <row r="2" spans="1:5" ht="14.5" customHeight="1" thickBot="1">
      <c r="A2" s="29" t="s">
        <v>22</v>
      </c>
      <c r="B2" s="66"/>
      <c r="C2" s="9"/>
      <c r="D2" s="64"/>
      <c r="E2" s="68"/>
    </row>
    <row r="3" spans="1:5" ht="18.75" customHeight="1" thickTop="1" thickBot="1">
      <c r="B3" s="1"/>
      <c r="C3" s="2"/>
      <c r="D3" s="2"/>
      <c r="E3" s="47"/>
    </row>
    <row r="4" spans="1:5" ht="15" thickTop="1">
      <c r="A4" s="29" t="s">
        <v>21</v>
      </c>
      <c r="B4" s="3" t="s">
        <v>37</v>
      </c>
      <c r="D4" s="4"/>
      <c r="E4" s="48"/>
    </row>
    <row r="5" spans="1:5">
      <c r="A5" s="29" t="s">
        <v>23</v>
      </c>
      <c r="B5" s="30" t="s">
        <v>61</v>
      </c>
      <c r="C5" s="31" t="s">
        <v>19</v>
      </c>
      <c r="D5" s="31" t="s">
        <v>18</v>
      </c>
      <c r="E5" s="49" t="s">
        <v>100</v>
      </c>
    </row>
    <row r="6" spans="1:5">
      <c r="B6" s="27" t="s">
        <v>62</v>
      </c>
      <c r="C6" s="25">
        <v>0</v>
      </c>
      <c r="D6" s="25">
        <v>0</v>
      </c>
      <c r="E6" s="46"/>
    </row>
    <row r="7" spans="1:5">
      <c r="B7" s="27" t="s">
        <v>63</v>
      </c>
      <c r="C7" s="25">
        <v>0</v>
      </c>
      <c r="D7" s="25">
        <v>0</v>
      </c>
      <c r="E7" s="46"/>
    </row>
    <row r="8" spans="1:5">
      <c r="B8" s="27" t="s">
        <v>64</v>
      </c>
      <c r="C8" s="25">
        <v>0</v>
      </c>
      <c r="D8" s="25">
        <v>0</v>
      </c>
      <c r="E8" s="46"/>
    </row>
    <row r="9" spans="1:5">
      <c r="B9" s="27" t="s">
        <v>65</v>
      </c>
      <c r="C9" s="25">
        <v>0</v>
      </c>
      <c r="D9" s="25">
        <v>0</v>
      </c>
      <c r="E9" s="46"/>
    </row>
    <row r="10" spans="1:5">
      <c r="B10" s="32" t="s">
        <v>81</v>
      </c>
      <c r="C10" s="33">
        <f>SUBTOTAL(109,CurrentAssets131925[Previous Year])</f>
        <v>0</v>
      </c>
      <c r="D10" s="33">
        <f>SUBTOTAL(109,CurrentAssets131925[Current Year])</f>
        <v>0</v>
      </c>
      <c r="E10" s="50"/>
    </row>
    <row r="11" spans="1:5">
      <c r="B11"/>
      <c r="C11"/>
      <c r="D11"/>
      <c r="E11" s="51"/>
    </row>
    <row r="12" spans="1:5">
      <c r="A12" s="29" t="s">
        <v>24</v>
      </c>
      <c r="B12" s="30" t="s">
        <v>66</v>
      </c>
      <c r="C12" s="31" t="s">
        <v>19</v>
      </c>
      <c r="D12" s="31" t="s">
        <v>18</v>
      </c>
      <c r="E12" s="49" t="s">
        <v>100</v>
      </c>
    </row>
    <row r="13" spans="1:5">
      <c r="B13" s="27" t="s">
        <v>42</v>
      </c>
      <c r="C13" s="40">
        <v>0</v>
      </c>
      <c r="D13" s="40">
        <v>0</v>
      </c>
      <c r="E13" s="52"/>
    </row>
    <row r="14" spans="1:5">
      <c r="B14" s="27" t="s">
        <v>79</v>
      </c>
      <c r="C14" s="40">
        <v>0</v>
      </c>
      <c r="D14" s="40">
        <v>0</v>
      </c>
      <c r="E14" s="52"/>
    </row>
    <row r="15" spans="1:5">
      <c r="B15" s="27" t="s">
        <v>78</v>
      </c>
      <c r="C15" s="40">
        <v>0</v>
      </c>
      <c r="D15" s="40">
        <v>0</v>
      </c>
      <c r="E15" s="52"/>
    </row>
    <row r="16" spans="1:5">
      <c r="B16" s="27" t="s">
        <v>67</v>
      </c>
      <c r="C16" s="40">
        <v>0</v>
      </c>
      <c r="D16" s="40">
        <v>0</v>
      </c>
      <c r="E16" s="52"/>
    </row>
    <row r="17" spans="1:5">
      <c r="B17" s="27" t="s">
        <v>68</v>
      </c>
      <c r="C17" s="40">
        <v>0</v>
      </c>
      <c r="D17" s="40">
        <v>0</v>
      </c>
      <c r="E17" s="52"/>
    </row>
    <row r="18" spans="1:5">
      <c r="B18" s="27" t="s">
        <v>69</v>
      </c>
      <c r="C18" s="25">
        <v>0</v>
      </c>
      <c r="D18" s="25">
        <v>0</v>
      </c>
      <c r="E18" s="46"/>
    </row>
    <row r="19" spans="1:5">
      <c r="B19" s="27" t="s">
        <v>77</v>
      </c>
      <c r="C19" s="25"/>
      <c r="D19" s="25"/>
      <c r="E19" s="46"/>
    </row>
    <row r="20" spans="1:5">
      <c r="B20" s="34" t="s">
        <v>80</v>
      </c>
      <c r="C20" s="35">
        <f>SUBTOTAL(109,FixedAssets81420[Previous Year])</f>
        <v>0</v>
      </c>
      <c r="D20" s="35">
        <f>SUBTOTAL(109,FixedAssets81420[Current Year])</f>
        <v>0</v>
      </c>
      <c r="E20" s="62"/>
    </row>
    <row r="21" spans="1:5">
      <c r="B21"/>
      <c r="C21"/>
      <c r="D21"/>
      <c r="E21" s="51"/>
    </row>
    <row r="22" spans="1:5" ht="17" thickBot="1">
      <c r="B22" s="9" t="s">
        <v>102</v>
      </c>
      <c r="C22" s="22">
        <f>SUM(CurrentAssets131925[[#Totals],[Previous Year]]+FixedAssets81420[[#Totals],[Previous Year]])</f>
        <v>0</v>
      </c>
      <c r="D22" s="22">
        <f>SUM(CurrentAssets131925[[#Totals],[Current Year]]+FixedAssets81420[[#Totals],[Current Year]])</f>
        <v>0</v>
      </c>
      <c r="E22" s="53"/>
    </row>
    <row r="23" spans="1:5" ht="18" thickTop="1" thickBot="1">
      <c r="B23" s="10"/>
      <c r="C23" s="11"/>
      <c r="D23" s="11"/>
      <c r="E23" s="54"/>
    </row>
    <row r="24" spans="1:5" ht="15" thickTop="1">
      <c r="B24" s="3" t="s">
        <v>49</v>
      </c>
      <c r="C24" s="12"/>
      <c r="D24" s="13"/>
      <c r="E24" s="48"/>
    </row>
    <row r="25" spans="1:5">
      <c r="A25" s="29" t="s">
        <v>26</v>
      </c>
      <c r="B25" s="36" t="s">
        <v>49</v>
      </c>
      <c r="C25" s="37" t="s">
        <v>19</v>
      </c>
      <c r="D25" s="37" t="s">
        <v>18</v>
      </c>
      <c r="E25" s="55" t="s">
        <v>100</v>
      </c>
    </row>
    <row r="26" spans="1:5">
      <c r="B26" s="28" t="s">
        <v>71</v>
      </c>
      <c r="C26" s="26">
        <v>0</v>
      </c>
      <c r="D26" s="26">
        <v>0</v>
      </c>
      <c r="E26" s="56"/>
    </row>
    <row r="27" spans="1:5">
      <c r="A27" s="29" t="s">
        <v>28</v>
      </c>
      <c r="B27" s="28" t="s">
        <v>72</v>
      </c>
      <c r="C27" s="26">
        <v>0</v>
      </c>
      <c r="D27" s="26">
        <v>0</v>
      </c>
      <c r="E27" s="56"/>
    </row>
    <row r="28" spans="1:5">
      <c r="B28" s="28" t="s">
        <v>73</v>
      </c>
      <c r="C28" s="26">
        <v>0</v>
      </c>
      <c r="D28" s="26">
        <v>0</v>
      </c>
      <c r="E28" s="56"/>
    </row>
    <row r="29" spans="1:5">
      <c r="B29" s="28" t="s">
        <v>74</v>
      </c>
      <c r="C29" s="26">
        <v>0</v>
      </c>
      <c r="D29" s="26">
        <v>0</v>
      </c>
      <c r="E29" s="56"/>
    </row>
    <row r="30" spans="1:5">
      <c r="B30" s="28" t="s">
        <v>59</v>
      </c>
      <c r="C30" s="26">
        <v>0</v>
      </c>
      <c r="D30" s="26">
        <v>0</v>
      </c>
      <c r="E30" s="56"/>
    </row>
    <row r="31" spans="1:5">
      <c r="B31" s="28" t="s">
        <v>51</v>
      </c>
      <c r="C31" s="26">
        <v>0</v>
      </c>
      <c r="D31" s="26">
        <v>0</v>
      </c>
      <c r="E31" s="56"/>
    </row>
    <row r="32" spans="1:5">
      <c r="B32" s="28" t="s">
        <v>75</v>
      </c>
      <c r="C32" s="26">
        <v>0</v>
      </c>
      <c r="D32" s="26">
        <v>0</v>
      </c>
      <c r="E32" s="56"/>
    </row>
    <row r="33" spans="1:5">
      <c r="B33" s="28" t="s">
        <v>77</v>
      </c>
      <c r="C33" s="26">
        <v>0</v>
      </c>
      <c r="D33" s="26">
        <v>0</v>
      </c>
      <c r="E33" s="56"/>
    </row>
    <row r="34" spans="1:5">
      <c r="B34" s="38" t="s">
        <v>76</v>
      </c>
      <c r="C34" s="39">
        <f>SUBTOTAL(109,CurrentLiabilities101622[Previous Year])</f>
        <v>0</v>
      </c>
      <c r="D34" s="39">
        <f>SUBTOTAL(109,CurrentLiabilities101622[Current Year])</f>
        <v>0</v>
      </c>
      <c r="E34" s="57"/>
    </row>
    <row r="35" spans="1:5">
      <c r="B35" s="5"/>
      <c r="C35" s="14"/>
      <c r="D35" s="15"/>
      <c r="E35" s="58"/>
    </row>
    <row r="36" spans="1:5" ht="17" thickBot="1">
      <c r="B36" s="16" t="s">
        <v>88</v>
      </c>
      <c r="C36" s="23">
        <f>SUM(CurrentLiabilities101622[[#Totals],[Previous Year]])</f>
        <v>0</v>
      </c>
      <c r="D36" s="23">
        <f>SUM(CurrentLiabilities101622[[#Totals],[Current Year]])</f>
        <v>0</v>
      </c>
      <c r="E36" s="59"/>
    </row>
    <row r="37" spans="1:5" ht="15" thickTop="1">
      <c r="B37" s="17"/>
      <c r="C37" s="18"/>
      <c r="D37" s="19"/>
      <c r="E37" s="60"/>
    </row>
    <row r="41" spans="1:5">
      <c r="A41" s="29" t="s">
        <v>32</v>
      </c>
    </row>
  </sheetData>
  <mergeCells count="3">
    <mergeCell ref="D1:D2"/>
    <mergeCell ref="B1:B2"/>
    <mergeCell ref="E1:E2"/>
  </mergeCells>
  <pageMargins left="0.7" right="0.7" top="0.75" bottom="0.75" header="0.3" footer="0.3"/>
  <tableParts count="3">
    <tablePart r:id="rId1"/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D46"/>
  <sheetViews>
    <sheetView showGridLines="0" topLeftCell="A26" zoomScaleSheetLayoutView="100" workbookViewId="0">
      <selection activeCell="H12" sqref="H12"/>
    </sheetView>
  </sheetViews>
  <sheetFormatPr baseColWidth="10" defaultColWidth="8.83203125" defaultRowHeight="14" x14ac:dyDescent="0"/>
  <cols>
    <col min="1" max="1" width="2.6640625" style="29" customWidth="1"/>
    <col min="2" max="2" width="46.6640625" style="20" customWidth="1"/>
    <col min="3" max="4" width="17.6640625" style="20" customWidth="1"/>
    <col min="5" max="5" width="2.6640625" customWidth="1"/>
  </cols>
  <sheetData>
    <row r="1" spans="1:4" ht="18" customHeight="1">
      <c r="A1" s="29" t="s">
        <v>20</v>
      </c>
      <c r="B1" s="65" t="s">
        <v>36</v>
      </c>
      <c r="C1" s="41"/>
      <c r="D1" s="63" t="s">
        <v>14</v>
      </c>
    </row>
    <row r="2" spans="1:4" ht="14.5" customHeight="1" thickBot="1">
      <c r="A2" s="29" t="s">
        <v>22</v>
      </c>
      <c r="B2" s="66"/>
      <c r="C2" s="9"/>
      <c r="D2" s="64"/>
    </row>
    <row r="3" spans="1:4" ht="18.75" customHeight="1" thickTop="1" thickBot="1">
      <c r="B3" s="1"/>
      <c r="C3" s="2"/>
      <c r="D3" s="2"/>
    </row>
    <row r="4" spans="1:4" ht="15" thickTop="1">
      <c r="A4" s="29" t="s">
        <v>21</v>
      </c>
      <c r="B4" s="3" t="s">
        <v>0</v>
      </c>
      <c r="D4" s="4"/>
    </row>
    <row r="5" spans="1:4">
      <c r="A5" s="29" t="s">
        <v>23</v>
      </c>
      <c r="B5" s="30" t="s">
        <v>4</v>
      </c>
      <c r="C5" s="31" t="s">
        <v>19</v>
      </c>
      <c r="D5" s="31" t="s">
        <v>18</v>
      </c>
    </row>
    <row r="6" spans="1:4">
      <c r="B6" s="27" t="s">
        <v>33</v>
      </c>
      <c r="C6" s="25">
        <v>0</v>
      </c>
      <c r="D6" s="25">
        <v>0</v>
      </c>
    </row>
    <row r="7" spans="1:4">
      <c r="B7" s="27" t="s">
        <v>6</v>
      </c>
      <c r="C7" s="25">
        <v>0</v>
      </c>
      <c r="D7" s="25">
        <v>0</v>
      </c>
    </row>
    <row r="8" spans="1:4">
      <c r="B8" s="27" t="s">
        <v>86</v>
      </c>
      <c r="C8" s="25">
        <v>0</v>
      </c>
      <c r="D8" s="25">
        <v>0</v>
      </c>
    </row>
    <row r="9" spans="1:4">
      <c r="B9" s="27" t="s">
        <v>7</v>
      </c>
      <c r="C9" s="25">
        <v>0</v>
      </c>
      <c r="D9" s="25">
        <v>0</v>
      </c>
    </row>
    <row r="10" spans="1:4">
      <c r="B10" s="32" t="s">
        <v>1</v>
      </c>
      <c r="C10" s="33">
        <f>SUBTOTAL(109,CurrentAssets1319[Previous Year])</f>
        <v>0</v>
      </c>
      <c r="D10" s="33">
        <f>SUBTOTAL(109,CurrentAssets1319[Current Year])</f>
        <v>0</v>
      </c>
    </row>
    <row r="11" spans="1:4">
      <c r="B11"/>
      <c r="C11"/>
      <c r="D11"/>
    </row>
    <row r="12" spans="1:4">
      <c r="A12" s="29" t="s">
        <v>24</v>
      </c>
      <c r="B12" s="30" t="s">
        <v>9</v>
      </c>
      <c r="C12" s="31" t="s">
        <v>19</v>
      </c>
      <c r="D12" s="31" t="s">
        <v>18</v>
      </c>
    </row>
    <row r="13" spans="1:4">
      <c r="B13" s="27" t="s">
        <v>2</v>
      </c>
      <c r="C13" s="25">
        <v>0</v>
      </c>
      <c r="D13" s="25">
        <v>0</v>
      </c>
    </row>
    <row r="14" spans="1:4">
      <c r="B14" s="34" t="s">
        <v>15</v>
      </c>
      <c r="C14" s="35">
        <f>SUBTOTAL(109,FixedAssets814[Previous Year])</f>
        <v>0</v>
      </c>
      <c r="D14" s="35">
        <f>SUBTOTAL(109,FixedAssets814[Current Year])</f>
        <v>0</v>
      </c>
    </row>
    <row r="15" spans="1:4">
      <c r="B15"/>
      <c r="C15"/>
      <c r="D15"/>
    </row>
    <row r="16" spans="1:4">
      <c r="B16" s="30" t="s">
        <v>16</v>
      </c>
      <c r="C16" s="31" t="s">
        <v>19</v>
      </c>
      <c r="D16" s="31" t="s">
        <v>18</v>
      </c>
    </row>
    <row r="17" spans="1:4">
      <c r="B17" s="27"/>
      <c r="C17" s="25">
        <v>0</v>
      </c>
      <c r="D17" s="25">
        <v>0</v>
      </c>
    </row>
    <row r="18" spans="1:4">
      <c r="B18" s="34" t="s">
        <v>12</v>
      </c>
      <c r="C18" s="35">
        <f>SUBTOTAL(109,OtherAssets915[Previous Year])</f>
        <v>0</v>
      </c>
      <c r="D18" s="35">
        <f>SUBTOTAL(109,OtherAssets915[Current Year])</f>
        <v>0</v>
      </c>
    </row>
    <row r="19" spans="1:4">
      <c r="A19" s="29" t="s">
        <v>25</v>
      </c>
      <c r="B19" s="6"/>
      <c r="C19" s="7"/>
      <c r="D19" s="8"/>
    </row>
    <row r="20" spans="1:4" ht="19" thickBot="1">
      <c r="B20" s="9" t="s">
        <v>95</v>
      </c>
      <c r="C20" s="22">
        <f>OtherAssets915[[#Totals],[Previous Year]]+FixedAssets814[[#Totals],[Previous Year]]+CurrentAssets1319[[#Totals],[Previous Year]]</f>
        <v>0</v>
      </c>
      <c r="D20" s="22">
        <f>OtherAssets915[[#Totals],[Current Year]]+FixedAssets814[[#Totals],[Current Year]]+CurrentAssets1319[[#Totals],[Current Year]]</f>
        <v>0</v>
      </c>
    </row>
    <row r="21" spans="1:4" ht="18" thickTop="1" thickBot="1">
      <c r="B21" s="10"/>
      <c r="C21" s="11"/>
      <c r="D21" s="11"/>
    </row>
    <row r="22" spans="1:4" ht="15" thickTop="1">
      <c r="B22" s="3" t="s">
        <v>84</v>
      </c>
      <c r="C22" s="12"/>
      <c r="D22" s="13"/>
    </row>
    <row r="23" spans="1:4">
      <c r="A23" s="29" t="s">
        <v>26</v>
      </c>
      <c r="B23" s="36" t="s">
        <v>5</v>
      </c>
      <c r="C23" s="37" t="s">
        <v>19</v>
      </c>
      <c r="D23" s="37" t="s">
        <v>18</v>
      </c>
    </row>
    <row r="24" spans="1:4">
      <c r="B24" s="28" t="s">
        <v>10</v>
      </c>
      <c r="C24" s="26">
        <v>0</v>
      </c>
      <c r="D24" s="26">
        <v>0</v>
      </c>
    </row>
    <row r="25" spans="1:4">
      <c r="A25" s="29" t="s">
        <v>27</v>
      </c>
      <c r="B25" s="28" t="s">
        <v>8</v>
      </c>
      <c r="C25" s="26">
        <v>0</v>
      </c>
      <c r="D25" s="26">
        <v>0</v>
      </c>
    </row>
    <row r="26" spans="1:4">
      <c r="A26" s="29" t="s">
        <v>28</v>
      </c>
      <c r="B26" s="28" t="s">
        <v>34</v>
      </c>
      <c r="C26" s="26">
        <v>0</v>
      </c>
      <c r="D26" s="26">
        <v>0</v>
      </c>
    </row>
    <row r="27" spans="1:4">
      <c r="B27" s="28" t="s">
        <v>35</v>
      </c>
      <c r="C27" s="26">
        <v>0</v>
      </c>
      <c r="D27" s="26">
        <v>0</v>
      </c>
    </row>
    <row r="28" spans="1:4">
      <c r="B28" s="38" t="s">
        <v>3</v>
      </c>
      <c r="C28" s="39">
        <f>SUBTOTAL(109,CurrentLiabilities1016[Previous Year])</f>
        <v>0</v>
      </c>
      <c r="D28" s="39">
        <f>SUBTOTAL(109,CurrentLiabilities1016[Current Year])</f>
        <v>0</v>
      </c>
    </row>
    <row r="29" spans="1:4">
      <c r="B29"/>
      <c r="C29"/>
      <c r="D29"/>
    </row>
    <row r="30" spans="1:4">
      <c r="B30" s="36" t="s">
        <v>17</v>
      </c>
      <c r="C30" s="37" t="s">
        <v>19</v>
      </c>
      <c r="D30" s="37" t="s">
        <v>18</v>
      </c>
    </row>
    <row r="31" spans="1:4">
      <c r="B31" s="28" t="s">
        <v>11</v>
      </c>
      <c r="C31" s="26">
        <v>0</v>
      </c>
      <c r="D31" s="26">
        <v>0</v>
      </c>
    </row>
    <row r="32" spans="1:4">
      <c r="B32" s="38" t="s">
        <v>13</v>
      </c>
      <c r="C32" s="39">
        <f>SUBTOTAL(109,LongTermLiabilities1117[Previous Year])</f>
        <v>0</v>
      </c>
      <c r="D32" s="39">
        <f>SUBTOTAL(109,LongTermLiabilities1117[Current Year])</f>
        <v>0</v>
      </c>
    </row>
    <row r="33" spans="1:4">
      <c r="A33" s="29" t="s">
        <v>29</v>
      </c>
      <c r="B33"/>
      <c r="C33"/>
      <c r="D33"/>
    </row>
    <row r="34" spans="1:4">
      <c r="B34" s="36" t="s">
        <v>60</v>
      </c>
      <c r="C34" s="37" t="s">
        <v>19</v>
      </c>
      <c r="D34" s="37" t="s">
        <v>18</v>
      </c>
    </row>
    <row r="35" spans="1:4">
      <c r="B35" s="28" t="s">
        <v>83</v>
      </c>
      <c r="C35" s="26">
        <v>0</v>
      </c>
      <c r="D35" s="26">
        <v>0</v>
      </c>
    </row>
    <row r="36" spans="1:4">
      <c r="B36" s="28" t="s">
        <v>82</v>
      </c>
      <c r="C36" s="26">
        <v>0</v>
      </c>
      <c r="D36" s="26">
        <v>0</v>
      </c>
    </row>
    <row r="37" spans="1:4">
      <c r="A37" s="29" t="s">
        <v>30</v>
      </c>
      <c r="B37" s="38" t="s">
        <v>85</v>
      </c>
      <c r="C37" s="39">
        <f>SUBTOTAL(109,OwnersEquity1218[Previous Year])</f>
        <v>0</v>
      </c>
      <c r="D37" s="39">
        <f>SUBTOTAL(109,OwnersEquity1218[Current Year])</f>
        <v>0</v>
      </c>
    </row>
    <row r="38" spans="1:4">
      <c r="B38" s="5"/>
      <c r="C38" s="14"/>
      <c r="D38" s="15"/>
    </row>
    <row r="39" spans="1:4" ht="19" thickBot="1">
      <c r="B39" s="16" t="s">
        <v>94</v>
      </c>
      <c r="C39" s="23">
        <f>OwnersEquity1218[[#Totals],[Previous Year]]+LongTermLiabilities1117[[#Totals],[Previous Year]]+CurrentLiabilities1016[[#Totals],[Previous Year]]</f>
        <v>0</v>
      </c>
      <c r="D39" s="23">
        <f>OwnersEquity1218[[#Totals],[Current Year]]+LongTermLiabilities1117[[#Totals],[Current Year]]+CurrentLiabilities1016[[#Totals],[Current Year]]</f>
        <v>0</v>
      </c>
    </row>
    <row r="40" spans="1:4" ht="15" thickTop="1">
      <c r="B40" s="17"/>
      <c r="C40" s="18"/>
      <c r="D40" s="19"/>
    </row>
    <row r="42" spans="1:4" ht="16">
      <c r="A42" s="29" t="s">
        <v>31</v>
      </c>
      <c r="B42" s="45" t="s">
        <v>99</v>
      </c>
      <c r="C42" s="24">
        <f>SUM(C20-C39)</f>
        <v>0</v>
      </c>
      <c r="D42" s="24">
        <f>SUM(D20-D39)</f>
        <v>0</v>
      </c>
    </row>
    <row r="44" spans="1:4">
      <c r="B44" s="44" t="s">
        <v>96</v>
      </c>
    </row>
    <row r="45" spans="1:4">
      <c r="A45" s="29" t="s">
        <v>32</v>
      </c>
      <c r="B45" s="44" t="s">
        <v>97</v>
      </c>
    </row>
    <row r="46" spans="1:4">
      <c r="B46" s="44" t="s">
        <v>98</v>
      </c>
    </row>
  </sheetData>
  <mergeCells count="2">
    <mergeCell ref="D1:D2"/>
    <mergeCell ref="B1:B2"/>
  </mergeCells>
  <phoneticPr fontId="0" type="noConversion"/>
  <conditionalFormatting sqref="C42:D42">
    <cfRule type="cellIs" dxfId="73" priority="1" operator="lessThan">
      <formula>0</formula>
    </cfRule>
  </conditionalFormatting>
  <printOptions horizontalCentered="1" verticalCentered="1"/>
  <pageMargins left="0.5" right="0.5" top="0.5" bottom="0.5" header="0.5" footer="0.5"/>
  <pageSetup orientation="portrait" horizontalDpi="4294967294"/>
  <headerFooter alignWithMargins="0"/>
  <tableParts count="6">
    <tablePart r:id="rId1"/>
    <tablePart r:id="rId2"/>
    <tablePart r:id="rId3"/>
    <tablePart r:id="rId4"/>
    <tablePart r:id="rId5"/>
    <tablePart r:id="rId6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1" workbookViewId="0">
      <selection activeCell="B37" sqref="B37"/>
    </sheetView>
  </sheetViews>
  <sheetFormatPr baseColWidth="10" defaultColWidth="8.83203125" defaultRowHeight="14" x14ac:dyDescent="0"/>
  <cols>
    <col min="1" max="1" width="2.6640625" style="29" customWidth="1"/>
    <col min="2" max="2" width="46.6640625" style="20" customWidth="1"/>
    <col min="3" max="4" width="17.6640625" style="20" customWidth="1"/>
    <col min="5" max="5" width="2.6640625" customWidth="1"/>
  </cols>
  <sheetData>
    <row r="1" spans="1:4" ht="18" customHeight="1">
      <c r="A1" s="29" t="s">
        <v>20</v>
      </c>
      <c r="B1" s="65" t="s">
        <v>36</v>
      </c>
      <c r="C1" s="63" t="s">
        <v>38</v>
      </c>
      <c r="D1" s="63"/>
    </row>
    <row r="2" spans="1:4" ht="14.5" customHeight="1" thickBot="1">
      <c r="A2" s="29" t="s">
        <v>22</v>
      </c>
      <c r="B2" s="66"/>
      <c r="C2" s="69"/>
      <c r="D2" s="69"/>
    </row>
    <row r="3" spans="1:4" ht="18.75" customHeight="1" thickTop="1" thickBot="1">
      <c r="B3" s="1"/>
      <c r="C3" s="2"/>
      <c r="D3" s="2"/>
    </row>
    <row r="4" spans="1:4" ht="15" thickTop="1">
      <c r="A4" s="29" t="s">
        <v>21</v>
      </c>
      <c r="B4" s="3" t="s">
        <v>37</v>
      </c>
      <c r="D4" s="4"/>
    </row>
    <row r="5" spans="1:4">
      <c r="A5" s="29" t="s">
        <v>23</v>
      </c>
      <c r="B5" s="30" t="s">
        <v>39</v>
      </c>
      <c r="C5" s="31" t="s">
        <v>19</v>
      </c>
      <c r="D5" s="31" t="s">
        <v>18</v>
      </c>
    </row>
    <row r="6" spans="1:4">
      <c r="B6" s="27" t="s">
        <v>46</v>
      </c>
      <c r="C6" s="25">
        <v>0</v>
      </c>
      <c r="D6" s="25">
        <v>0</v>
      </c>
    </row>
    <row r="7" spans="1:4">
      <c r="B7" s="27" t="s">
        <v>40</v>
      </c>
      <c r="C7" s="25">
        <v>0</v>
      </c>
      <c r="D7" s="25">
        <v>0</v>
      </c>
    </row>
    <row r="8" spans="1:4">
      <c r="B8" s="27" t="s">
        <v>41</v>
      </c>
      <c r="C8" s="25">
        <v>0</v>
      </c>
      <c r="D8" s="25">
        <v>0</v>
      </c>
    </row>
    <row r="9" spans="1:4" ht="16">
      <c r="B9" s="27" t="s">
        <v>91</v>
      </c>
      <c r="C9" s="25">
        <v>0</v>
      </c>
      <c r="D9" s="25">
        <v>0</v>
      </c>
    </row>
    <row r="10" spans="1:4">
      <c r="B10" s="27" t="s">
        <v>42</v>
      </c>
      <c r="C10" s="25">
        <v>0</v>
      </c>
      <c r="D10" s="25">
        <v>0</v>
      </c>
    </row>
    <row r="11" spans="1:4">
      <c r="B11" s="27" t="s">
        <v>43</v>
      </c>
      <c r="C11" s="25">
        <v>0</v>
      </c>
      <c r="D11" s="25">
        <v>0</v>
      </c>
    </row>
    <row r="12" spans="1:4">
      <c r="B12" s="27" t="s">
        <v>44</v>
      </c>
      <c r="C12" s="25">
        <v>0</v>
      </c>
      <c r="D12" s="25">
        <v>0</v>
      </c>
    </row>
    <row r="13" spans="1:4">
      <c r="B13" s="27" t="s">
        <v>45</v>
      </c>
      <c r="C13" s="25">
        <v>0</v>
      </c>
      <c r="D13" s="25">
        <v>0</v>
      </c>
    </row>
    <row r="14" spans="1:4">
      <c r="B14"/>
      <c r="C14"/>
      <c r="D14"/>
    </row>
    <row r="15" spans="1:4" ht="17" thickBot="1">
      <c r="B15" s="9" t="s">
        <v>47</v>
      </c>
      <c r="C15" s="22">
        <f>SUM(CurrentAssets13[Previous Year])</f>
        <v>0</v>
      </c>
      <c r="D15" s="22">
        <f>SUM(CurrentAssets13[Current Year])</f>
        <v>0</v>
      </c>
    </row>
    <row r="16" spans="1:4" ht="18" thickTop="1" thickBot="1">
      <c r="B16" s="10"/>
      <c r="C16" s="11"/>
      <c r="D16" s="11"/>
    </row>
    <row r="17" spans="1:4" ht="15" thickTop="1">
      <c r="B17" s="3" t="s">
        <v>48</v>
      </c>
      <c r="C17" s="12"/>
      <c r="D17" s="13"/>
    </row>
    <row r="18" spans="1:4">
      <c r="A18" s="29" t="s">
        <v>26</v>
      </c>
      <c r="B18" s="36" t="s">
        <v>50</v>
      </c>
      <c r="C18" s="37" t="s">
        <v>19</v>
      </c>
      <c r="D18" s="37" t="s">
        <v>18</v>
      </c>
    </row>
    <row r="19" spans="1:4">
      <c r="B19" s="28" t="s">
        <v>51</v>
      </c>
      <c r="C19" s="26">
        <v>0</v>
      </c>
      <c r="D19" s="26">
        <v>0</v>
      </c>
    </row>
    <row r="20" spans="1:4">
      <c r="A20" s="29" t="s">
        <v>27</v>
      </c>
      <c r="B20" s="28" t="s">
        <v>54</v>
      </c>
      <c r="C20" s="26">
        <v>0</v>
      </c>
      <c r="D20" s="26">
        <v>0</v>
      </c>
    </row>
    <row r="21" spans="1:4">
      <c r="A21" s="29" t="s">
        <v>28</v>
      </c>
      <c r="B21" s="28" t="s">
        <v>52</v>
      </c>
      <c r="C21" s="26">
        <v>0</v>
      </c>
      <c r="D21" s="26">
        <v>0</v>
      </c>
    </row>
    <row r="22" spans="1:4" ht="16">
      <c r="B22" s="28" t="s">
        <v>92</v>
      </c>
      <c r="C22" s="26"/>
      <c r="D22" s="26"/>
    </row>
    <row r="23" spans="1:4">
      <c r="B23" s="28" t="s">
        <v>53</v>
      </c>
      <c r="C23" s="26">
        <v>0</v>
      </c>
      <c r="D23" s="26">
        <v>0</v>
      </c>
    </row>
    <row r="24" spans="1:4">
      <c r="B24" s="38" t="s">
        <v>55</v>
      </c>
      <c r="C24" s="39">
        <f>SUBTOTAL(109,CurrentLiabilities10[Previous Year])</f>
        <v>0</v>
      </c>
      <c r="D24" s="39">
        <f>SUBTOTAL(109,CurrentLiabilities10[Current Year])</f>
        <v>0</v>
      </c>
    </row>
    <row r="25" spans="1:4">
      <c r="B25"/>
      <c r="C25"/>
      <c r="D25"/>
    </row>
    <row r="26" spans="1:4">
      <c r="B26" s="36" t="s">
        <v>57</v>
      </c>
      <c r="C26" s="37" t="s">
        <v>19</v>
      </c>
      <c r="D26" s="37" t="s">
        <v>18</v>
      </c>
    </row>
    <row r="27" spans="1:4">
      <c r="B27" s="28" t="s">
        <v>58</v>
      </c>
      <c r="C27" s="26">
        <v>0</v>
      </c>
      <c r="D27" s="26">
        <v>0</v>
      </c>
    </row>
    <row r="28" spans="1:4">
      <c r="B28" s="28" t="s">
        <v>59</v>
      </c>
      <c r="C28" s="26">
        <v>0</v>
      </c>
      <c r="D28" s="26">
        <v>0</v>
      </c>
    </row>
    <row r="29" spans="1:4">
      <c r="B29" s="38" t="s">
        <v>56</v>
      </c>
      <c r="C29" s="39">
        <f>SUM(LongTermLiabilities11[Previous Year])</f>
        <v>0</v>
      </c>
      <c r="D29" s="39">
        <f>SUBTOTAL(109,LongTermLiabilities11[Current Year])</f>
        <v>0</v>
      </c>
    </row>
    <row r="30" spans="1:4">
      <c r="A30" s="29" t="s">
        <v>29</v>
      </c>
      <c r="B30"/>
      <c r="C30"/>
      <c r="D30"/>
    </row>
    <row r="31" spans="1:4" ht="17" thickBot="1">
      <c r="B31" s="16" t="s">
        <v>87</v>
      </c>
      <c r="C31" s="23">
        <f>SUM(LongTermLiabilities11[[#Totals],[Previous Year]]+CurrentLiabilities10[[#Totals],[Previous Year]])</f>
        <v>0</v>
      </c>
      <c r="D31" s="23">
        <f>SUM(LongTermLiabilities11[[#Totals],[Current Year]]+CurrentLiabilities10[[#Totals],[Current Year]])</f>
        <v>0</v>
      </c>
    </row>
    <row r="32" spans="1:4" ht="15" thickTop="1">
      <c r="C32" s="18"/>
      <c r="D32" s="19"/>
    </row>
    <row r="34" spans="1:4" ht="18">
      <c r="A34" s="29" t="s">
        <v>31</v>
      </c>
      <c r="B34" s="21" t="s">
        <v>89</v>
      </c>
      <c r="C34" s="24">
        <f>SUM(C15-C31)</f>
        <v>0</v>
      </c>
      <c r="D34" s="24">
        <f>SUM(D15-D31)</f>
        <v>0</v>
      </c>
    </row>
    <row r="35" spans="1:4">
      <c r="B35" s="42" t="s">
        <v>90</v>
      </c>
    </row>
    <row r="37" spans="1:4">
      <c r="A37" s="29" t="s">
        <v>32</v>
      </c>
      <c r="B37" s="43" t="s">
        <v>93</v>
      </c>
    </row>
  </sheetData>
  <mergeCells count="2">
    <mergeCell ref="B1:B2"/>
    <mergeCell ref="C1:D2"/>
  </mergeCells>
  <conditionalFormatting sqref="C34:D34">
    <cfRule type="cellIs" dxfId="24" priority="1" operator="lessThan">
      <formula>0</formula>
    </cfRule>
  </conditionalFormatting>
  <pageMargins left="0.7" right="0.7" top="0.75" bottom="0.75" header="0.3" footer="0.3"/>
  <pageSetup orientation="portrait" horizontalDpi="1200" verticalDpi="1200"/>
  <tableParts count="3">
    <tablePart r:id="rId1"/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Organizational Budget</vt:lpstr>
      <vt:lpstr>Balance Sheet</vt:lpstr>
      <vt:lpstr>Statement of Activities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Colton Strawser</dc:creator>
  <cp:lastModifiedBy>Christine Jones</cp:lastModifiedBy>
  <cp:lastPrinted>2019-12-11T20:47:04Z</cp:lastPrinted>
  <dcterms:created xsi:type="dcterms:W3CDTF">2018-05-17T11:18:53Z</dcterms:created>
  <dcterms:modified xsi:type="dcterms:W3CDTF">2021-09-23T01:06:39Z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v-rimour@microsoft.com</vt:lpwstr>
  </property>
  <property fmtid="{D5CDD505-2E9C-101B-9397-08002B2CF9AE}" pid="5" name="MSIP_Label_f42aa342-8706-4288-bd11-ebb85995028c_SetDate">
    <vt:lpwstr>2018-05-17T11:19:00.4531304Z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